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M:\Shared-All\GEF Agency\GEF AMU\1. Toolbox (for project teams)\ProDoc Templates\"/>
    </mc:Choice>
  </mc:AlternateContent>
  <xr:revisionPtr revIDLastSave="0" documentId="8_{45D2482B-2000-46E3-93A5-68EBD3EC68C5}" xr6:coauthVersionLast="47" xr6:coauthVersionMax="47" xr10:uidLastSave="{00000000-0000-0000-0000-000000000000}"/>
  <bookViews>
    <workbookView xWindow="0" yWindow="0" windowWidth="19200" windowHeight="10170" firstSheet="1" activeTab="4" xr2:uid="{00000000-000D-0000-FFFF-FFFF00000000}"/>
  </bookViews>
  <sheets>
    <sheet name="Working sheet 2014" sheetId="3" state="hidden" r:id="rId1"/>
    <sheet name="Guidance" sheetId="17" r:id="rId2"/>
    <sheet name="Snapshot" sheetId="19" r:id="rId3"/>
    <sheet name="AWPB Yr x" sheetId="14" r:id="rId4"/>
    <sheet name="Results Framework" sheetId="21" r:id="rId5"/>
    <sheet name="Full Project Workplan" sheetId="22" r:id="rId6"/>
  </sheets>
  <definedNames>
    <definedName name="_xlnm.Print_Titles" localSheetId="3">'AWPB Yr 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7" i="21" l="1"/>
  <c r="S25" i="21"/>
  <c r="S24" i="21"/>
  <c r="S23" i="21"/>
  <c r="S21" i="21"/>
  <c r="S20" i="21"/>
  <c r="S19" i="21"/>
  <c r="S18" i="21"/>
  <c r="S16" i="21"/>
  <c r="S15" i="21"/>
  <c r="S14" i="21"/>
  <c r="S13" i="21"/>
  <c r="S10" i="21"/>
  <c r="S9" i="21"/>
  <c r="S8" i="21"/>
  <c r="S7" i="21"/>
  <c r="S11" i="21" s="1"/>
  <c r="S6" i="21"/>
  <c r="P27" i="21"/>
  <c r="J10" i="19" s="1"/>
  <c r="M27" i="21"/>
  <c r="J9" i="19" s="1"/>
  <c r="J27" i="21"/>
  <c r="J8" i="19" s="1"/>
  <c r="J9" i="21"/>
  <c r="J10" i="21"/>
  <c r="J7" i="21"/>
  <c r="J8" i="21"/>
  <c r="N34" i="14"/>
  <c r="N29" i="14"/>
  <c r="N25" i="14"/>
  <c r="N19" i="14"/>
  <c r="N14" i="14"/>
  <c r="N10" i="14"/>
  <c r="P7" i="21"/>
  <c r="P8" i="21"/>
  <c r="P9" i="21"/>
  <c r="P10" i="21"/>
  <c r="P13" i="21"/>
  <c r="P14" i="21"/>
  <c r="P15" i="21"/>
  <c r="P18" i="21"/>
  <c r="P19" i="21"/>
  <c r="P20" i="21"/>
  <c r="P23" i="21"/>
  <c r="P24" i="21"/>
  <c r="P6" i="21"/>
  <c r="M7" i="21"/>
  <c r="M8" i="21"/>
  <c r="M9" i="21"/>
  <c r="M10" i="21"/>
  <c r="M13" i="21"/>
  <c r="M14" i="21"/>
  <c r="M15" i="21"/>
  <c r="M18" i="21"/>
  <c r="M19" i="21"/>
  <c r="M20" i="21"/>
  <c r="M23" i="21"/>
  <c r="M24" i="21"/>
  <c r="M6" i="21"/>
  <c r="J13" i="21"/>
  <c r="J14" i="21"/>
  <c r="J15" i="21"/>
  <c r="J18" i="21"/>
  <c r="J19" i="21"/>
  <c r="J20" i="21"/>
  <c r="J23" i="21"/>
  <c r="J24" i="21"/>
  <c r="J6" i="21"/>
  <c r="M18" i="22"/>
  <c r="N26" i="14"/>
  <c r="P53" i="14"/>
  <c r="I51" i="14"/>
  <c r="I53" i="14"/>
  <c r="N46" i="14"/>
  <c r="O46" i="14" s="1"/>
  <c r="C11" i="19" s="1"/>
  <c r="N47" i="14"/>
  <c r="N48" i="14"/>
  <c r="N49" i="14"/>
  <c r="N38" i="14"/>
  <c r="N39" i="14"/>
  <c r="N40" i="14"/>
  <c r="N41" i="14"/>
  <c r="N42" i="14"/>
  <c r="N43" i="14"/>
  <c r="O38" i="14" s="1"/>
  <c r="C10" i="19" s="1"/>
  <c r="N23" i="14"/>
  <c r="O23" i="14" s="1"/>
  <c r="C9" i="19" s="1"/>
  <c r="N24" i="14"/>
  <c r="N27" i="14"/>
  <c r="N28" i="14"/>
  <c r="N30" i="14"/>
  <c r="N32" i="14"/>
  <c r="N33" i="14"/>
  <c r="N35" i="14"/>
  <c r="N8" i="14"/>
  <c r="O8" i="14" s="1"/>
  <c r="C8" i="19" s="1"/>
  <c r="N9" i="14"/>
  <c r="N11" i="14"/>
  <c r="N12" i="14"/>
  <c r="N13" i="14"/>
  <c r="N15" i="14"/>
  <c r="N17" i="14"/>
  <c r="N18" i="14"/>
  <c r="N20" i="14"/>
  <c r="J6" i="3"/>
  <c r="C11" i="3"/>
  <c r="J25" i="21" l="1"/>
  <c r="P11" i="21"/>
  <c r="P21" i="21"/>
  <c r="M21" i="21"/>
  <c r="M25" i="21"/>
  <c r="J21" i="21"/>
  <c r="P16" i="21"/>
  <c r="J11" i="21"/>
  <c r="J16" i="21"/>
  <c r="P25" i="21"/>
  <c r="M11" i="21"/>
  <c r="M16" i="21"/>
  <c r="N52" i="14"/>
  <c r="C12" i="19" s="1"/>
  <c r="D6" i="3"/>
  <c r="C12" i="3"/>
  <c r="E12" i="3"/>
  <c r="F12" i="3" s="1"/>
  <c r="I6" i="3"/>
  <c r="K6" i="3" s="1"/>
  <c r="C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9" authorId="0" shapeId="0" xr:uid="{00000000-0006-0000-0000-000001000000}">
      <text>
        <r>
          <rPr>
            <b/>
            <sz val="9"/>
            <color indexed="81"/>
            <rFont val="Tahoma"/>
            <family val="2"/>
          </rPr>
          <t>Author:</t>
        </r>
        <r>
          <rPr>
            <sz val="9"/>
            <color indexed="81"/>
            <rFont val="Tahoma"/>
            <family val="2"/>
          </rPr>
          <t xml:space="preserve">
DSA, communication and monitoring visits; implementing visits
For all 4 project sites and implementing partners
</t>
        </r>
      </text>
    </comment>
  </commentList>
</comments>
</file>

<file path=xl/sharedStrings.xml><?xml version="1.0" encoding="utf-8"?>
<sst xmlns="http://schemas.openxmlformats.org/spreadsheetml/2006/main" count="276" uniqueCount="169">
  <si>
    <t>Budget</t>
  </si>
  <si>
    <t>Obligation Deductable - Grants</t>
  </si>
  <si>
    <t>WT47</t>
  </si>
  <si>
    <t>WT81</t>
  </si>
  <si>
    <t>WT82</t>
  </si>
  <si>
    <t>WT83</t>
  </si>
  <si>
    <t>WU22</t>
  </si>
  <si>
    <t>Total</t>
  </si>
  <si>
    <t>2206/07</t>
  </si>
  <si>
    <t>Obligation Deductable - Consultancy</t>
  </si>
  <si>
    <t>WU62</t>
  </si>
  <si>
    <t>WV81</t>
  </si>
  <si>
    <t>Sustainable Land Management in Churia Region Nepal (GEF funded)</t>
  </si>
  <si>
    <t>Year 1 (CY14)</t>
  </si>
  <si>
    <t>Year 2 (CY15)</t>
  </si>
  <si>
    <t>Year 3 (CY16)</t>
  </si>
  <si>
    <t>Expense</t>
  </si>
  <si>
    <t>Spending %</t>
  </si>
  <si>
    <t>Expenses</t>
  </si>
  <si>
    <t>Exp Jun-Dec</t>
  </si>
  <si>
    <t>Exp Jan-Jun</t>
  </si>
  <si>
    <t>Savings</t>
  </si>
  <si>
    <t>2015 Budget</t>
  </si>
  <si>
    <t>Savings from 2014</t>
  </si>
  <si>
    <t>Activities transferred to 2015 from 2014</t>
  </si>
  <si>
    <t>Total of grants and consultancy</t>
  </si>
  <si>
    <t>grant and consultancy obligation</t>
  </si>
  <si>
    <t>exp reported to HQ</t>
  </si>
  <si>
    <t>reconciled</t>
  </si>
  <si>
    <t>Q1</t>
  </si>
  <si>
    <t>Q2</t>
  </si>
  <si>
    <t>Q3</t>
  </si>
  <si>
    <t>Q4</t>
  </si>
  <si>
    <t>#1</t>
  </si>
  <si>
    <t>#2</t>
  </si>
  <si>
    <t>Project Management Unit:</t>
  </si>
  <si>
    <t>COMPONENT / OUTCOME / OUTPUT</t>
  </si>
  <si>
    <t>ACTIVITIES</t>
  </si>
  <si>
    <t>TARGET</t>
  </si>
  <si>
    <t>Office and field running costs</t>
  </si>
  <si>
    <t>Capital Assets</t>
  </si>
  <si>
    <t>BUDGET</t>
  </si>
  <si>
    <t>Project: [Add project title]</t>
  </si>
  <si>
    <t>[Activity ]</t>
  </si>
  <si>
    <t>[Activity]</t>
  </si>
  <si>
    <t>Component 2: [Add component text]</t>
  </si>
  <si>
    <t>[Activity, add aditional lines as needed]</t>
  </si>
  <si>
    <t>YR 1:</t>
  </si>
  <si>
    <t xml:space="preserve">A. ACTIVITY COSTS </t>
  </si>
  <si>
    <r>
      <rPr>
        <b/>
        <sz val="11"/>
        <rFont val="Calibri"/>
        <family val="2"/>
      </rPr>
      <t>Output 2.1.1.</t>
    </r>
    <r>
      <rPr>
        <sz val="11"/>
        <rFont val="Calibri"/>
        <family val="2"/>
      </rPr>
      <t xml:space="preserve"> [Add output text]</t>
    </r>
  </si>
  <si>
    <r>
      <rPr>
        <b/>
        <sz val="11"/>
        <rFont val="Calibri"/>
        <family val="2"/>
      </rPr>
      <t>Output 2.1.2</t>
    </r>
    <r>
      <rPr>
        <sz val="11"/>
        <rFont val="Calibri"/>
        <family val="2"/>
      </rPr>
      <t xml:space="preserve"> [Add output text, add additional lines as needed]</t>
    </r>
  </si>
  <si>
    <t>Component 1: [Add component text]</t>
  </si>
  <si>
    <t>Component 3: M&amp;E</t>
  </si>
  <si>
    <t>GRAND TOTAL (A+B)</t>
  </si>
  <si>
    <t>6 month PPR</t>
  </si>
  <si>
    <t>1 Year PPR</t>
  </si>
  <si>
    <t>Annual Work Plan and Budget</t>
  </si>
  <si>
    <t>Kickoff Workshop</t>
  </si>
  <si>
    <t>Steering Committee Meetings</t>
  </si>
  <si>
    <t>Audit (due 6 months after end of fiscal year)</t>
  </si>
  <si>
    <r>
      <rPr>
        <b/>
        <sz val="11"/>
        <rFont val="Calibri"/>
        <family val="2"/>
      </rPr>
      <t>Output 1.1.1.</t>
    </r>
    <r>
      <rPr>
        <sz val="11"/>
        <rFont val="Calibri"/>
        <family val="2"/>
      </rPr>
      <t xml:space="preserve"> [Add output text]</t>
    </r>
  </si>
  <si>
    <r>
      <rPr>
        <b/>
        <sz val="11"/>
        <rFont val="Calibri"/>
        <family val="2"/>
      </rPr>
      <t>Output 1.1.2</t>
    </r>
    <r>
      <rPr>
        <sz val="11"/>
        <rFont val="Calibri"/>
        <family val="2"/>
      </rPr>
      <t xml:space="preserve"> [Add output text, add additional lines as needed]</t>
    </r>
  </si>
  <si>
    <r>
      <t xml:space="preserve">Outcome 1.2 </t>
    </r>
    <r>
      <rPr>
        <sz val="11"/>
        <rFont val="Calibri"/>
        <family val="2"/>
      </rPr>
      <t>[Add outcome text]</t>
    </r>
  </si>
  <si>
    <t>#3</t>
  </si>
  <si>
    <t>#4</t>
  </si>
  <si>
    <t>#5</t>
  </si>
  <si>
    <r>
      <rPr>
        <b/>
        <sz val="11"/>
        <rFont val="Calibri"/>
        <family val="2"/>
      </rPr>
      <t>Output 1.2.1.</t>
    </r>
    <r>
      <rPr>
        <sz val="11"/>
        <rFont val="Calibri"/>
        <family val="2"/>
      </rPr>
      <t>[Add output text], add additional lines as needed</t>
    </r>
  </si>
  <si>
    <r>
      <rPr>
        <b/>
        <sz val="11"/>
        <rFont val="Calibri"/>
        <family val="2"/>
      </rPr>
      <t>Output 2.2.1.</t>
    </r>
    <r>
      <rPr>
        <sz val="11"/>
        <rFont val="Calibri"/>
        <family val="2"/>
      </rPr>
      <t>[Add output text, add additional lines as needed]</t>
    </r>
  </si>
  <si>
    <r>
      <rPr>
        <b/>
        <sz val="11"/>
        <rFont val="Calibri"/>
        <family val="2"/>
      </rPr>
      <t>Output 3.1.1.</t>
    </r>
    <r>
      <rPr>
        <sz val="11"/>
        <rFont val="Calibri"/>
        <family val="2"/>
      </rPr>
      <t xml:space="preserve"> [Add output text, add additional lines as needed]</t>
    </r>
  </si>
  <si>
    <r>
      <t>Outcome 1.1</t>
    </r>
    <r>
      <rPr>
        <sz val="12"/>
        <rFont val="Calibri"/>
        <family val="2"/>
      </rPr>
      <t xml:space="preserve">  [Add outcome text]</t>
    </r>
  </si>
  <si>
    <r>
      <t>Outcome 2.1</t>
    </r>
    <r>
      <rPr>
        <sz val="12"/>
        <rFont val="Calibri"/>
        <family val="2"/>
      </rPr>
      <t xml:space="preserve">  [Add outcome text]</t>
    </r>
  </si>
  <si>
    <r>
      <t xml:space="preserve">Outcome 2.2 </t>
    </r>
    <r>
      <rPr>
        <sz val="12"/>
        <rFont val="Calibri"/>
        <family val="2"/>
      </rPr>
      <t>[Add outcome text]</t>
    </r>
  </si>
  <si>
    <r>
      <t>Outcome 3.1</t>
    </r>
    <r>
      <rPr>
        <sz val="12"/>
        <rFont val="Calibri"/>
        <family val="2"/>
      </rPr>
      <t xml:space="preserve">  [Add outcome text]</t>
    </r>
  </si>
  <si>
    <t xml:space="preserve">B. Project Management Costs </t>
  </si>
  <si>
    <t>#6</t>
  </si>
  <si>
    <t>UNIT DESCRIPTION</t>
  </si>
  <si>
    <t>#  UNIT(S) ACHIEVED</t>
  </si>
  <si>
    <r>
      <t xml:space="preserve">% ACHIEVED BY ACTIVITY
</t>
    </r>
    <r>
      <rPr>
        <sz val="10"/>
        <color indexed="9"/>
        <rFont val="Calibri"/>
        <family val="2"/>
      </rPr>
      <t>(# unit(s) achieved / target)</t>
    </r>
  </si>
  <si>
    <t>Carry-over total (unspent funds from previous year)</t>
  </si>
  <si>
    <t>X</t>
  </si>
  <si>
    <t>RESPONSIBLE</t>
  </si>
  <si>
    <r>
      <t xml:space="preserve">X 
</t>
    </r>
    <r>
      <rPr>
        <b/>
        <sz val="10"/>
        <color indexed="9"/>
        <rFont val="Calibri"/>
        <family val="2"/>
      </rPr>
      <t>if activity is carried over from previous year</t>
    </r>
  </si>
  <si>
    <r>
      <rPr>
        <b/>
        <sz val="16"/>
        <color indexed="56"/>
        <rFont val="Calibri"/>
        <family val="2"/>
      </rPr>
      <t>Period:</t>
    </r>
    <r>
      <rPr>
        <sz val="16"/>
        <color indexed="56"/>
        <rFont val="Calibri"/>
        <family val="2"/>
      </rPr>
      <t xml:space="preserve"> Year X (dates) </t>
    </r>
  </si>
  <si>
    <t>% achieved for activities overall</t>
  </si>
  <si>
    <t>% ACHIEVED BY COMPONENT</t>
  </si>
  <si>
    <t>Component</t>
  </si>
  <si>
    <t>% achievement</t>
  </si>
  <si>
    <t>Component 1</t>
  </si>
  <si>
    <t>Component 2</t>
  </si>
  <si>
    <t>PMC</t>
  </si>
  <si>
    <t>YEAR 1 TIMING</t>
  </si>
  <si>
    <t xml:space="preserve">ANNUAL WORK PLAN </t>
  </si>
  <si>
    <t>Example</t>
  </si>
  <si>
    <t>WORK PLAN TRACKING (Tracking at end of project year)</t>
  </si>
  <si>
    <t>BUDGET 
(actual, by Component)</t>
  </si>
  <si>
    <t>Request of funds for Upcoming Project Year</t>
  </si>
  <si>
    <t>Actual budget for previous project year</t>
  </si>
  <si>
    <t># workshops</t>
  </si>
  <si>
    <t>Output indicator, if applicable</t>
  </si>
  <si>
    <t>Y1</t>
  </si>
  <si>
    <t>Y2</t>
  </si>
  <si>
    <t>Y3</t>
  </si>
  <si>
    <t>Y4</t>
  </si>
  <si>
    <t>OUTCOME</t>
  </si>
  <si>
    <t>INDICATOR</t>
  </si>
  <si>
    <t>DEFINITION</t>
  </si>
  <si>
    <t>METHOD</t>
  </si>
  <si>
    <t>WHO</t>
  </si>
  <si>
    <t>DISSAGREGATION</t>
  </si>
  <si>
    <t>BASELINE</t>
  </si>
  <si>
    <t>YR1</t>
  </si>
  <si>
    <t>YR2</t>
  </si>
  <si>
    <t>YR3</t>
  </si>
  <si>
    <t>NOTES</t>
  </si>
  <si>
    <t>Target</t>
  </si>
  <si>
    <t>Actual</t>
  </si>
  <si>
    <t>% achieved</t>
  </si>
  <si>
    <t>[output tracking]</t>
  </si>
  <si>
    <t>[output tracking - provide information in the following columns: responsible, unit description, target]</t>
  </si>
  <si>
    <t>Outcome</t>
  </si>
  <si>
    <t>Output</t>
  </si>
  <si>
    <t>Activity #</t>
  </si>
  <si>
    <t>Activities</t>
  </si>
  <si>
    <t>PMU</t>
  </si>
  <si>
    <t>Direct beneficiary: individuals receiving targeted support from the project. 
Targeted support: participation in working groups 
Indicator cumulative</t>
  </si>
  <si>
    <t>Women</t>
  </si>
  <si>
    <t>Men</t>
  </si>
  <si>
    <t>[objective level indicator]</t>
  </si>
  <si>
    <t>Component 1:  [insert component]</t>
  </si>
  <si>
    <t>[insert indicator]</t>
  </si>
  <si>
    <t>Project Objective: [insert objective]</t>
  </si>
  <si>
    <t>Component 2:  [insert component]</t>
  </si>
  <si>
    <t>Component 3:  [insert component]</t>
  </si>
  <si>
    <r>
      <rPr>
        <b/>
        <sz val="11"/>
        <rFont val="Calibri"/>
        <family val="2"/>
      </rPr>
      <t>GEF Core Indicator 11:</t>
    </r>
    <r>
      <rPr>
        <sz val="11"/>
        <rFont val="Calibri"/>
        <family val="2"/>
      </rPr>
      <t xml:space="preserve"> Number of direct beneficiaries disaggregated by gender as co-benefit of GEF investment</t>
    </r>
  </si>
  <si>
    <t xml:space="preserve">Who
</t>
  </si>
  <si>
    <t>Annual Work Plan Activity Tracking: Summary</t>
  </si>
  <si>
    <t>Results Framework Tracking: Summary</t>
  </si>
  <si>
    <t>Component 3: M&amp;E and KM</t>
  </si>
  <si>
    <t>Overall average</t>
  </si>
  <si>
    <t>SNAPSHOT</t>
  </si>
  <si>
    <t>RESULTS FRAMEWORK</t>
  </si>
  <si>
    <t>FULL PROJECT WORKPLAN</t>
  </si>
  <si>
    <t>Year</t>
  </si>
  <si>
    <t>% average achievement</t>
  </si>
  <si>
    <t>Y5</t>
  </si>
  <si>
    <t>Guidance</t>
  </si>
  <si>
    <r>
      <rPr>
        <b/>
        <sz val="11"/>
        <color indexed="8"/>
        <rFont val="Calibri"/>
        <family val="2"/>
      </rPr>
      <t xml:space="preserve">This template serves two functions:
</t>
    </r>
    <r>
      <rPr>
        <sz val="11"/>
        <color theme="1"/>
        <rFont val="Calibri"/>
        <family val="2"/>
        <scheme val="minor"/>
      </rPr>
      <t xml:space="preserve">
1) </t>
    </r>
    <r>
      <rPr>
        <u/>
        <sz val="11"/>
        <color indexed="8"/>
        <rFont val="Calibri"/>
        <family val="2"/>
      </rPr>
      <t>Template</t>
    </r>
    <r>
      <rPr>
        <sz val="11"/>
        <color theme="1"/>
        <rFont val="Calibri"/>
        <family val="2"/>
        <scheme val="minor"/>
      </rPr>
      <t xml:space="preserve"> for drafting the Annual Work Plan and Budget (AWP&amp;B), based on the full project workplan. The purpose of the AWP&amp;B is to ensure that activities planned for the project year will be successful at meeting the Results Framework targets, and are budgeted correctly.
2) </t>
    </r>
    <r>
      <rPr>
        <u/>
        <sz val="11"/>
        <color indexed="8"/>
        <rFont val="Calibri"/>
        <family val="2"/>
      </rPr>
      <t>Tracking progress</t>
    </r>
    <r>
      <rPr>
        <sz val="11"/>
        <color theme="1"/>
        <rFont val="Calibri"/>
        <family val="2"/>
        <scheme val="minor"/>
      </rPr>
      <t xml:space="preserve"> against the Work Plan and Budget and the Results Framework (RF). Formulas are built into the AWP&amp;B and Results Framework tabs to support tracking, and this is based on an average achievement of all activities/RF targets. Progress is rated annually in the Project Progress Report – the Implementation Progress Rating corresponds to AWP&amp;B achievement, while the Development Objective Rating corresponds to achievement against the RF.</t>
    </r>
  </si>
  <si>
    <t>1.1. [insert outcome]</t>
  </si>
  <si>
    <t>2.1 [insert outcome]</t>
  </si>
  <si>
    <t>2.2 [insert outcome]</t>
  </si>
  <si>
    <t>3.1 [insert outcome]</t>
  </si>
  <si>
    <t>3.2 [insert outcome]</t>
  </si>
  <si>
    <t>Total % achieved</t>
  </si>
  <si>
    <t>Component 3 achievement:</t>
  </si>
  <si>
    <t>Component 2 achievement:</t>
  </si>
  <si>
    <t>Component 1 achievement:</t>
  </si>
  <si>
    <t>Project Objective achievement:</t>
  </si>
  <si>
    <t xml:space="preserve"> See Appendix M (tally from activities in workplan)</t>
  </si>
  <si>
    <t xml:space="preserve">Timeline
</t>
  </si>
  <si>
    <r>
      <t xml:space="preserve">Budget 
</t>
    </r>
    <r>
      <rPr>
        <sz val="12"/>
        <color indexed="9"/>
        <rFont val="Calibri"/>
        <family val="2"/>
      </rPr>
      <t>(at activity, output, or 
outcome level)</t>
    </r>
  </si>
  <si>
    <t xml:space="preserve">Unit 
Description
</t>
  </si>
  <si>
    <t>End of Project Target</t>
  </si>
  <si>
    <t>Please adjust as needed (add outcomes, components, indicators, etc)</t>
  </si>
  <si>
    <r>
      <rPr>
        <b/>
        <sz val="11"/>
        <color indexed="8"/>
        <rFont val="Calibri"/>
        <family val="2"/>
      </rPr>
      <t>Annual Work Plan and Budget</t>
    </r>
    <r>
      <rPr>
        <sz val="11"/>
        <color theme="1"/>
        <rFont val="Calibri"/>
        <family val="2"/>
        <scheme val="minor"/>
      </rPr>
      <t xml:space="preserve">
</t>
    </r>
    <r>
      <rPr>
        <u/>
        <sz val="11"/>
        <color indexed="8"/>
        <rFont val="Calibri"/>
        <family val="2"/>
      </rPr>
      <t>Output tracking</t>
    </r>
    <r>
      <rPr>
        <sz val="11"/>
        <color theme="1"/>
        <rFont val="Calibri"/>
        <family val="2"/>
        <scheme val="minor"/>
      </rPr>
      <t xml:space="preserve"> (light orange row in AWP&amp;B tab): Achievement of each output should be monitored over the lifetime of the project. Only include a target if the output is expected to be achieved for the given project year. 
</t>
    </r>
    <r>
      <rPr>
        <u/>
        <sz val="11"/>
        <color indexed="8"/>
        <rFont val="Calibri"/>
        <family val="2"/>
      </rPr>
      <t>Activities</t>
    </r>
    <r>
      <rPr>
        <sz val="11"/>
        <color theme="1"/>
        <rFont val="Calibri"/>
        <family val="2"/>
        <scheme val="minor"/>
      </rPr>
      <t xml:space="preserve">: Activities should be developed based on the ProDoc and what is needed to meet the Results Framework targets. Include relevant activities related to  the Gender Action Plan and Stakeholder Engagement Plan.
</t>
    </r>
    <r>
      <rPr>
        <u/>
        <sz val="11"/>
        <color indexed="8"/>
        <rFont val="Calibri"/>
        <family val="2"/>
      </rPr>
      <t>Targets/Units</t>
    </r>
    <r>
      <rPr>
        <sz val="11"/>
        <color theme="1"/>
        <rFont val="Calibri"/>
        <family val="2"/>
        <scheme val="minor"/>
      </rPr>
      <t xml:space="preserve">: The unit description should say what exactly is being measured (e.g. # of meetings).  Targets should always be numerical (e.g. 5).
</t>
    </r>
    <r>
      <rPr>
        <u/>
        <sz val="11"/>
        <color indexed="8"/>
        <rFont val="Calibri"/>
        <family val="2"/>
      </rPr>
      <t>Work plan (timing)</t>
    </r>
    <r>
      <rPr>
        <sz val="11"/>
        <color theme="1"/>
        <rFont val="Calibri"/>
        <family val="2"/>
        <scheme val="minor"/>
      </rPr>
      <t xml:space="preserve">: The time dedicated to a given activity should be noted by project quarter (or, if the team prefers, by month, though this template will need to be adjusted). 
</t>
    </r>
    <r>
      <rPr>
        <u/>
        <sz val="11"/>
        <color indexed="8"/>
        <rFont val="Calibri"/>
        <family val="2"/>
      </rPr>
      <t>Budget</t>
    </r>
    <r>
      <rPr>
        <sz val="11"/>
        <color theme="1"/>
        <rFont val="Calibri"/>
        <family val="2"/>
        <scheme val="minor"/>
      </rPr>
      <t xml:space="preserve">: The budget can be provided by output or activity, and should be based off of the submitted and approved detailed budget. At the end of the year, budget spent v. activities planned and achieved can be assessed to show variance and alignment in spending and implementation. Budget variances of 5% or more at the total component level (as approved in ProDoc) needs to be approved by the WWF GEF Agency.  Project Management Costs (PMC) cannot go over the total amount approved by GEF. 
</t>
    </r>
    <r>
      <rPr>
        <b/>
        <sz val="11"/>
        <color theme="1"/>
        <rFont val="Calibri"/>
        <family val="2"/>
        <scheme val="minor"/>
      </rPr>
      <t>Results Framework</t>
    </r>
    <r>
      <rPr>
        <sz val="11"/>
        <color theme="1"/>
        <rFont val="Calibri"/>
        <family val="2"/>
        <scheme val="minor"/>
      </rPr>
      <t xml:space="preserve">
</t>
    </r>
    <r>
      <rPr>
        <u/>
        <sz val="11"/>
        <color theme="1"/>
        <rFont val="Calibri"/>
        <family val="2"/>
        <scheme val="minor"/>
      </rPr>
      <t>Definition:</t>
    </r>
    <r>
      <rPr>
        <sz val="11"/>
        <color theme="1"/>
        <rFont val="Calibri"/>
        <family val="2"/>
        <scheme val="minor"/>
      </rPr>
      <t xml:space="preserve">  This column is to define any ambiguous terms in the indicator so reviewers will interpret the RF and measure against the indicator equally.
</t>
    </r>
    <r>
      <rPr>
        <u/>
        <sz val="11"/>
        <color theme="1"/>
        <rFont val="Calibri"/>
        <family val="2"/>
        <scheme val="minor"/>
      </rPr>
      <t>Targets:</t>
    </r>
    <r>
      <rPr>
        <sz val="11"/>
        <color theme="1"/>
        <rFont val="Calibri"/>
        <family val="2"/>
        <scheme val="minor"/>
      </rPr>
      <t xml:space="preserve">  Targets should be annual and numerical where possible. Note that qualitative or multi-criteria indicators can be assessed numerically with a scorecard. Please ensure these are realistic and not aspirational. 
</t>
    </r>
  </si>
  <si>
    <r>
      <rPr>
        <b/>
        <sz val="11"/>
        <color rgb="FF000000"/>
        <rFont val="Calibri"/>
        <family val="2"/>
      </rPr>
      <t>Additional Notes</t>
    </r>
    <r>
      <rPr>
        <sz val="11"/>
        <color theme="1"/>
        <rFont val="Calibri"/>
        <family val="2"/>
        <scheme val="minor"/>
      </rPr>
      <t xml:space="preserve">
This completed spreadsheet will be submitted for approval of the AWP&amp;B for planning purposes. Once the tracking aspects of the AWP&amp;B and RF are completed, it will also be submitted and annexed to the annual Project Progress Report for reporting purposes.
This template was designed for four years and three components, but please adjust this template to fit the realities of this project by inserting additional rows or columns. Please note that there are forumulas already input into the template that will need to be adjusted if you do add rows or columns.</t>
    </r>
  </si>
  <si>
    <r>
      <rPr>
        <b/>
        <sz val="11"/>
        <color rgb="FF000000"/>
        <rFont val="Calibri"/>
        <family val="2"/>
      </rPr>
      <t>Full Project Workplan</t>
    </r>
    <r>
      <rPr>
        <sz val="11"/>
        <color theme="1"/>
        <rFont val="Calibri"/>
        <family val="2"/>
        <scheme val="minor"/>
      </rPr>
      <t xml:space="preserve">
The annual workplan activities and targets should align with the full project workplan, so please ensure that targets are cumulative through the end of the project and that the full suite of activities are represented. The template may need to be adjusted.</t>
    </r>
  </si>
  <si>
    <r>
      <rPr>
        <b/>
        <sz val="11"/>
        <color indexed="8"/>
        <rFont val="Calibri"/>
        <family val="2"/>
      </rPr>
      <t>Tracking during Implementation</t>
    </r>
    <r>
      <rPr>
        <sz val="11"/>
        <color theme="1"/>
        <rFont val="Calibri"/>
        <family val="2"/>
        <scheme val="minor"/>
      </rPr>
      <t xml:space="preserve">
In the </t>
    </r>
    <r>
      <rPr>
        <u/>
        <sz val="11"/>
        <color indexed="8"/>
        <rFont val="Calibri"/>
        <family val="2"/>
      </rPr>
      <t>AWP&amp;B</t>
    </r>
    <r>
      <rPr>
        <sz val="11"/>
        <color theme="1"/>
        <rFont val="Calibri"/>
        <family val="2"/>
        <scheme val="minor"/>
      </rPr>
      <t xml:space="preserve">, progress can be tracked at the end of each project year under the columns labeled “Work Plan Tracking (Column M-P).” In the </t>
    </r>
    <r>
      <rPr>
        <u/>
        <sz val="11"/>
        <color indexed="8"/>
        <rFont val="Calibri"/>
        <family val="2"/>
      </rPr>
      <t>Results Framework</t>
    </r>
    <r>
      <rPr>
        <sz val="11"/>
        <color theme="1"/>
        <rFont val="Calibri"/>
        <family val="2"/>
        <scheme val="minor"/>
      </rPr>
      <t xml:space="preserve"> tab, track progress for the given year using the columns labeled ‘actual.’ 
IP Rating: The project Implementation Progress (IP) rating is determined by averaging the achievement of all activities together in the workplan.
DO Rating: The project Development Objective (DO) rating is determined by averaging the percent achievement of all indicators in the RF. Please note that some indicators have multiple measurements per indicator (e.g. 1 platform established with 200 registered users and 100 KM products) and it is recommended to average the achievement of all measurements taken per indicator (E.g. 1 platform, 100 users and 20 KM products would be 100% + 50% + 20% = 56%)
The </t>
    </r>
    <r>
      <rPr>
        <u/>
        <sz val="11"/>
        <color indexed="8"/>
        <rFont val="Calibri"/>
        <family val="2"/>
      </rPr>
      <t>snapshot tab</t>
    </r>
    <r>
      <rPr>
        <sz val="11"/>
        <color theme="1"/>
        <rFont val="Calibri"/>
        <family val="2"/>
        <scheme val="minor"/>
      </rPr>
      <t xml:space="preserve"> will show a summary of progress again the AWP&amp;B and RF over the life of the project.</t>
    </r>
  </si>
  <si>
    <t>Assumptions</t>
  </si>
  <si>
    <t>YR4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</si>
</sst>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 #,##0.00_ ;_ * \-#,##0.00_ ;_ * &quot;-&quot;??_ ;_ @_ "/>
  </numFmts>
  <fonts count="54" x14ac:knownFonts="1">
    <font>
      <sz val="11"/>
      <color theme="1"/>
      <name val="Calibri"/>
      <family val="2"/>
      <scheme val="minor"/>
    </font>
    <font>
      <sz val="11"/>
      <color indexed="8"/>
      <name val="Calibri"/>
      <family val="2"/>
    </font>
    <font>
      <b/>
      <sz val="9"/>
      <color indexed="81"/>
      <name val="Tahoma"/>
      <family val="2"/>
    </font>
    <font>
      <sz val="9"/>
      <color indexed="81"/>
      <name val="Tahoma"/>
      <family val="2"/>
    </font>
    <font>
      <sz val="11"/>
      <name val="Calibri"/>
      <family val="2"/>
    </font>
    <font>
      <b/>
      <sz val="11"/>
      <name val="Calibri"/>
      <family val="2"/>
    </font>
    <font>
      <sz val="10"/>
      <name val="Arial"/>
      <family val="2"/>
    </font>
    <font>
      <sz val="12"/>
      <name val="Arial"/>
      <family val="2"/>
    </font>
    <font>
      <sz val="10"/>
      <name val="Arial"/>
      <family val="2"/>
    </font>
    <font>
      <sz val="12"/>
      <name val="Arial"/>
      <family val="2"/>
    </font>
    <font>
      <sz val="10"/>
      <name val="Arial"/>
      <family val="2"/>
    </font>
    <font>
      <sz val="12"/>
      <name val="Calibri"/>
      <family val="2"/>
    </font>
    <font>
      <b/>
      <sz val="16"/>
      <color indexed="56"/>
      <name val="Calibri"/>
      <family val="2"/>
    </font>
    <font>
      <sz val="16"/>
      <color indexed="56"/>
      <name val="Calibri"/>
      <family val="2"/>
    </font>
    <font>
      <sz val="10"/>
      <color indexed="9"/>
      <name val="Calibri"/>
      <family val="2"/>
    </font>
    <font>
      <b/>
      <sz val="10"/>
      <color indexed="9"/>
      <name val="Calibri"/>
      <family val="2"/>
    </font>
    <font>
      <sz val="12"/>
      <color indexed="9"/>
      <name val="Calibri"/>
      <family val="2"/>
    </font>
    <font>
      <b/>
      <sz val="11"/>
      <color indexed="8"/>
      <name val="Calibri"/>
      <family val="2"/>
    </font>
    <font>
      <u/>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20"/>
      <name val="Calibri"/>
      <family val="2"/>
      <scheme val="minor"/>
    </font>
    <font>
      <sz val="20"/>
      <color theme="1"/>
      <name val="Calibri"/>
      <family val="2"/>
      <scheme val="minor"/>
    </font>
    <font>
      <sz val="14"/>
      <color theme="1"/>
      <name val="Calibri"/>
      <family val="2"/>
      <scheme val="minor"/>
    </font>
    <font>
      <sz val="11"/>
      <name val="Calibri"/>
      <family val="2"/>
      <scheme val="minor"/>
    </font>
    <font>
      <b/>
      <sz val="14"/>
      <color theme="1" tint="0.14999847407452621"/>
      <name val="Calibri"/>
      <family val="2"/>
      <scheme val="minor"/>
    </font>
    <font>
      <b/>
      <sz val="12"/>
      <color theme="0"/>
      <name val="Calibri"/>
      <family val="2"/>
      <scheme val="minor"/>
    </font>
    <font>
      <b/>
      <sz val="11"/>
      <name val="Calibri"/>
      <family val="2"/>
      <scheme val="minor"/>
    </font>
    <font>
      <sz val="12"/>
      <name val="Calibri"/>
      <family val="2"/>
      <scheme val="minor"/>
    </font>
    <font>
      <b/>
      <sz val="20"/>
      <name val="Calibri"/>
      <family val="2"/>
      <scheme val="minor"/>
    </font>
    <font>
      <b/>
      <sz val="18"/>
      <color theme="0"/>
      <name val="Calibri"/>
      <family val="2"/>
      <scheme val="minor"/>
    </font>
    <font>
      <b/>
      <sz val="12"/>
      <name val="Calibri"/>
      <family val="2"/>
      <scheme val="minor"/>
    </font>
    <font>
      <b/>
      <sz val="14"/>
      <name val="Calibri"/>
      <family val="2"/>
      <scheme val="minor"/>
    </font>
    <font>
      <sz val="11"/>
      <color theme="1" tint="0.34998626667073579"/>
      <name val="Calibri"/>
      <family val="2"/>
      <scheme val="minor"/>
    </font>
    <font>
      <b/>
      <sz val="20"/>
      <color theme="1"/>
      <name val="Calibri"/>
      <family val="2"/>
      <scheme val="minor"/>
    </font>
    <font>
      <sz val="12"/>
      <color theme="0"/>
      <name val="Calibri"/>
      <family val="2"/>
      <scheme val="minor"/>
    </font>
    <font>
      <sz val="14"/>
      <color theme="0"/>
      <name val="Calibri"/>
      <family val="2"/>
      <scheme val="minor"/>
    </font>
    <font>
      <b/>
      <sz val="11"/>
      <color theme="1" tint="0.14999847407452621"/>
      <name val="Calibri"/>
      <family val="2"/>
      <scheme val="minor"/>
    </font>
    <font>
      <sz val="10"/>
      <color theme="1"/>
      <name val="Calibri"/>
      <family val="2"/>
      <scheme val="minor"/>
    </font>
    <font>
      <b/>
      <sz val="18"/>
      <color theme="1" tint="0.14999847407452621"/>
      <name val="Calibri"/>
      <family val="2"/>
      <scheme val="minor"/>
    </font>
    <font>
      <sz val="11"/>
      <color rgb="FF000000"/>
      <name val="Calibri"/>
      <family val="2"/>
      <scheme val="minor"/>
    </font>
    <font>
      <b/>
      <sz val="11"/>
      <color rgb="FF000000"/>
      <name val="Calibri"/>
      <family val="2"/>
      <scheme val="minor"/>
    </font>
    <font>
      <sz val="16"/>
      <color theme="1"/>
      <name val="Calibri"/>
      <family val="2"/>
      <scheme val="minor"/>
    </font>
    <font>
      <b/>
      <sz val="24"/>
      <color rgb="FF002060"/>
      <name val="Calibri"/>
      <family val="2"/>
    </font>
    <font>
      <b/>
      <sz val="16"/>
      <color theme="1" tint="0.14999847407452621"/>
      <name val="Calibri"/>
      <family val="2"/>
      <scheme val="minor"/>
    </font>
    <font>
      <b/>
      <sz val="18"/>
      <color rgb="FF002060"/>
      <name val="Calibri"/>
      <family val="2"/>
    </font>
    <font>
      <sz val="16"/>
      <color rgb="FF002060"/>
      <name val="Calibri"/>
      <family val="2"/>
    </font>
    <font>
      <b/>
      <sz val="14"/>
      <color theme="0"/>
      <name val="Calibri"/>
      <family val="2"/>
      <scheme val="minor"/>
    </font>
    <font>
      <sz val="8"/>
      <name val="Calibri"/>
      <family val="2"/>
      <scheme val="minor"/>
    </font>
    <font>
      <b/>
      <sz val="11"/>
      <color rgb="FF000000"/>
      <name val="Calibri"/>
      <family val="2"/>
    </font>
    <font>
      <u/>
      <sz val="11"/>
      <color theme="1"/>
      <name val="Calibri"/>
      <family val="2"/>
      <scheme val="minor"/>
    </font>
  </fonts>
  <fills count="34">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rgb="FF00206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64D26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FFFF"/>
        <bgColor indexed="64"/>
      </patternFill>
    </fill>
    <fill>
      <patternFill patternType="solid">
        <fgColor theme="9" tint="0.39997558519241921"/>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s>
  <borders count="1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thin">
        <color theme="0" tint="-0.499984740745262"/>
      </left>
      <right/>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1" tint="0.499984740745262"/>
      </left>
      <right/>
      <top/>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1" tint="0.499984740745262"/>
      </left>
      <right/>
      <top style="thin">
        <color theme="0"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diagonal/>
    </border>
    <border>
      <left style="thin">
        <color theme="0" tint="-0.499984740745262"/>
      </left>
      <right style="thin">
        <color theme="1" tint="0.499984740745262"/>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34998626667073579"/>
      </top>
      <bottom style="thin">
        <color theme="1" tint="0.34998626667073579"/>
      </bottom>
      <diagonal/>
    </border>
    <border>
      <left/>
      <right/>
      <top/>
      <bottom style="thin">
        <color theme="1" tint="0.34998626667073579"/>
      </bottom>
      <diagonal/>
    </border>
    <border>
      <left/>
      <right style="thin">
        <color theme="1" tint="0.499984740745262"/>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0" tint="-0.499984740745262"/>
      </left>
      <right/>
      <top style="thin">
        <color theme="1" tint="0.34998626667073579"/>
      </top>
      <bottom style="thin">
        <color theme="1" tint="0.34998626667073579"/>
      </bottom>
      <diagonal/>
    </border>
    <border>
      <left style="thin">
        <color theme="1" tint="0.34998626667073579"/>
      </left>
      <right style="thin">
        <color theme="1" tint="0.499984740745262"/>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499984740745262"/>
      </left>
      <right style="thin">
        <color theme="0" tint="-0.499984740745262"/>
      </right>
      <top style="thin">
        <color theme="1" tint="0.34998626667073579"/>
      </top>
      <bottom style="thin">
        <color theme="1" tint="0.34998626667073579"/>
      </bottom>
      <diagonal/>
    </border>
    <border>
      <left style="thin">
        <color theme="0" tint="-0.499984740745262"/>
      </left>
      <right style="thin">
        <color theme="1" tint="0.499984740745262"/>
      </right>
      <top style="thin">
        <color theme="1" tint="0.34998626667073579"/>
      </top>
      <bottom style="thin">
        <color theme="1" tint="0.34998626667073579"/>
      </bottom>
      <diagonal/>
    </border>
    <border>
      <left style="thin">
        <color theme="1" tint="0.499984740745262"/>
      </left>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34998626667073579"/>
      </top>
      <bottom style="thin">
        <color theme="1" tint="0.34998626667073579"/>
      </bottom>
      <diagonal/>
    </border>
    <border>
      <left style="thin">
        <color theme="0" tint="-0.499984740745262"/>
      </left>
      <right style="thin">
        <color theme="1" tint="0.34998626667073579"/>
      </right>
      <top style="thin">
        <color theme="1" tint="0.34998626667073579"/>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indexed="64"/>
      </top>
      <bottom/>
      <diagonal/>
    </border>
    <border>
      <left style="thin">
        <color theme="1" tint="0.34998626667073579"/>
      </left>
      <right/>
      <top/>
      <bottom/>
      <diagonal/>
    </border>
    <border>
      <left/>
      <right style="thin">
        <color theme="1" tint="0.34998626667073579"/>
      </right>
      <top/>
      <bottom/>
      <diagonal/>
    </border>
    <border>
      <left style="medium">
        <color indexed="64"/>
      </left>
      <right/>
      <top style="thin">
        <color theme="1" tint="0.34998626667073579"/>
      </top>
      <bottom style="thin">
        <color theme="1" tint="0.34998626667073579"/>
      </bottom>
      <diagonal/>
    </border>
    <border>
      <left style="medium">
        <color indexed="64"/>
      </left>
      <right style="thin">
        <color theme="1" tint="0.499984740745262"/>
      </right>
      <top/>
      <bottom/>
      <diagonal/>
    </border>
    <border>
      <left style="medium">
        <color indexed="64"/>
      </left>
      <right style="thin">
        <color theme="1" tint="0.499984740745262"/>
      </right>
      <top/>
      <bottom style="thin">
        <color theme="1" tint="0.499984740745262"/>
      </bottom>
      <diagonal/>
    </border>
    <border>
      <left/>
      <right style="medium">
        <color indexed="64"/>
      </right>
      <top style="thin">
        <color theme="1" tint="0.34998626667073579"/>
      </top>
      <bottom/>
      <diagonal/>
    </border>
    <border>
      <left/>
      <right style="medium">
        <color indexed="64"/>
      </right>
      <top style="thin">
        <color theme="1" tint="0.34998626667073579"/>
      </top>
      <bottom style="thin">
        <color theme="1" tint="0.34998626667073579"/>
      </bottom>
      <diagonal/>
    </border>
    <border>
      <left style="medium">
        <color indexed="64"/>
      </left>
      <right style="thin">
        <color theme="1" tint="0.499984740745262"/>
      </right>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0" tint="-0.499984740745262"/>
      </top>
      <bottom/>
      <diagonal/>
    </border>
    <border>
      <left/>
      <right style="medium">
        <color indexed="64"/>
      </right>
      <top/>
      <bottom style="thin">
        <color theme="1" tint="0.34998626667073579"/>
      </bottom>
      <diagonal/>
    </border>
    <border>
      <left style="medium">
        <color indexed="64"/>
      </left>
      <right/>
      <top style="thin">
        <color theme="0" tint="-0.499984740745262"/>
      </top>
      <bottom/>
      <diagonal/>
    </border>
    <border>
      <left style="medium">
        <color indexed="64"/>
      </left>
      <right style="thin">
        <color theme="1" tint="0.499984740745262"/>
      </right>
      <top style="thin">
        <color theme="1" tint="0.499984740745262"/>
      </top>
      <bottom/>
      <diagonal/>
    </border>
    <border>
      <left/>
      <right style="medium">
        <color indexed="64"/>
      </right>
      <top style="thin">
        <color theme="1" tint="0.499984740745262"/>
      </top>
      <bottom/>
      <diagonal/>
    </border>
    <border>
      <left style="medium">
        <color indexed="64"/>
      </left>
      <right style="thin">
        <color theme="0" tint="-0.499984740745262"/>
      </right>
      <top/>
      <bottom/>
      <diagonal/>
    </border>
    <border>
      <left style="medium">
        <color indexed="64"/>
      </left>
      <right style="thin">
        <color theme="0" tint="-0.499984740745262"/>
      </right>
      <top style="thin">
        <color theme="1" tint="0.34998626667073579"/>
      </top>
      <bottom style="thin">
        <color theme="1" tint="0.34998626667073579"/>
      </bottom>
      <diagonal/>
    </border>
    <border>
      <left style="medium">
        <color indexed="64"/>
      </left>
      <right/>
      <top style="thin">
        <color theme="1" tint="0.34998626667073579"/>
      </top>
      <bottom style="medium">
        <color indexed="64"/>
      </bottom>
      <diagonal/>
    </border>
    <border>
      <left/>
      <right/>
      <top style="thin">
        <color theme="1" tint="0.34998626667073579"/>
      </top>
      <bottom style="medium">
        <color indexed="64"/>
      </bottom>
      <diagonal/>
    </border>
    <border>
      <left/>
      <right style="thin">
        <color theme="1" tint="0.34998626667073579"/>
      </right>
      <top style="thin">
        <color theme="1" tint="0.34998626667073579"/>
      </top>
      <bottom style="medium">
        <color indexed="64"/>
      </bottom>
      <diagonal/>
    </border>
    <border>
      <left style="thin">
        <color theme="1" tint="0.34998626667073579"/>
      </left>
      <right/>
      <top style="thin">
        <color theme="1" tint="0.34998626667073579"/>
      </top>
      <bottom style="medium">
        <color indexed="64"/>
      </bottom>
      <diagonal/>
    </border>
    <border>
      <left/>
      <right style="medium">
        <color indexed="64"/>
      </right>
      <top style="thin">
        <color theme="1" tint="0.34998626667073579"/>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medium">
        <color indexed="64"/>
      </left>
      <right/>
      <top style="thin">
        <color theme="1" tint="0.499984740745262"/>
      </top>
      <bottom style="thin">
        <color theme="1" tint="0.499984740745262"/>
      </bottom>
      <diagonal/>
    </border>
    <border>
      <left style="medium">
        <color indexed="64"/>
      </left>
      <right/>
      <top/>
      <bottom style="thin">
        <color theme="1" tint="0.34998626667073579"/>
      </bottom>
      <diagonal/>
    </border>
    <border>
      <left style="thin">
        <color theme="1" tint="0.499984740745262"/>
      </left>
      <right style="medium">
        <color indexed="64"/>
      </right>
      <top style="thin">
        <color theme="1" tint="0.34998626667073579"/>
      </top>
      <bottom style="thin">
        <color theme="1" tint="0.34998626667073579"/>
      </bottom>
      <diagonal/>
    </border>
    <border>
      <left style="thin">
        <color theme="1" tint="0.499984740745262"/>
      </left>
      <right style="medium">
        <color indexed="64"/>
      </right>
      <top/>
      <bottom style="thin">
        <color theme="1" tint="0.34998626667073579"/>
      </bottom>
      <diagonal/>
    </border>
    <border>
      <left style="medium">
        <color indexed="64"/>
      </left>
      <right/>
      <top style="thin">
        <color theme="1" tint="0.499984740745262"/>
      </top>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medium">
        <color indexed="64"/>
      </right>
      <top style="thin">
        <color theme="1" tint="0.34998626667073579"/>
      </top>
      <bottom style="medium">
        <color indexed="64"/>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0" tint="-0.499984740745262"/>
      </bottom>
      <diagonal/>
    </border>
    <border>
      <left style="thin">
        <color theme="1" tint="0.499984740745262"/>
      </left>
      <right/>
      <top/>
      <bottom style="thin">
        <color theme="1" tint="0.34998626667073579"/>
      </bottom>
      <diagonal/>
    </border>
    <border>
      <left/>
      <right/>
      <top/>
      <bottom style="thin">
        <color theme="0" tint="-0.499984740745262"/>
      </bottom>
      <diagonal/>
    </border>
    <border>
      <left style="medium">
        <color indexed="64"/>
      </left>
      <right/>
      <top/>
      <bottom style="thin">
        <color theme="1" tint="0.499984740745262"/>
      </bottom>
      <diagonal/>
    </border>
    <border>
      <left style="medium">
        <color indexed="64"/>
      </left>
      <right style="thin">
        <color theme="1" tint="0.499984740745262"/>
      </right>
      <top/>
      <bottom style="thin">
        <color indexed="64"/>
      </bottom>
      <diagonal/>
    </border>
    <border>
      <left/>
      <right style="thin">
        <color theme="1" tint="0.499984740745262"/>
      </right>
      <top/>
      <bottom style="thin">
        <color indexed="64"/>
      </bottom>
      <diagonal/>
    </border>
    <border>
      <left style="thin">
        <color theme="1" tint="0.499984740745262"/>
      </left>
      <right/>
      <top/>
      <bottom style="thin">
        <color indexed="64"/>
      </bottom>
      <diagonal/>
    </border>
    <border>
      <left/>
      <right style="thin">
        <color theme="1" tint="0.34998626667073579"/>
      </right>
      <top/>
      <bottom style="thin">
        <color indexed="64"/>
      </bottom>
      <diagonal/>
    </border>
    <border>
      <left style="medium">
        <color indexed="64"/>
      </left>
      <right style="thin">
        <color theme="1" tint="0.499984740745262"/>
      </right>
      <top style="thin">
        <color theme="1" tint="0.34998626667073579"/>
      </top>
      <bottom/>
      <diagonal/>
    </border>
    <border>
      <left/>
      <right/>
      <top style="thin">
        <color theme="1" tint="0.34998626667073579"/>
      </top>
      <bottom/>
      <diagonal/>
    </border>
    <border>
      <left/>
      <right style="thin">
        <color theme="1" tint="0.499984740745262"/>
      </right>
      <top style="thin">
        <color theme="1" tint="0.34998626667073579"/>
      </top>
      <bottom/>
      <diagonal/>
    </border>
    <border>
      <left style="medium">
        <color indexed="64"/>
      </left>
      <right/>
      <top style="thin">
        <color theme="1" tint="0.34998626667073579"/>
      </top>
      <bottom/>
      <diagonal/>
    </border>
    <border>
      <left/>
      <right style="thin">
        <color theme="1" tint="0.34998626667073579"/>
      </right>
      <top style="thin">
        <color theme="1" tint="0.34998626667073579"/>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diagonal/>
    </border>
    <border>
      <left style="thin">
        <color theme="0" tint="-0.14999847407452621"/>
      </left>
      <right/>
      <top style="thin">
        <color indexed="64"/>
      </top>
      <bottom style="thin">
        <color theme="0" tint="-0.14999847407452621"/>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top style="thin">
        <color indexed="64"/>
      </top>
      <bottom style="thin">
        <color indexed="64"/>
      </bottom>
      <diagonal/>
    </border>
    <border>
      <left style="thin">
        <color theme="1" tint="0.34998626667073579"/>
      </left>
      <right style="medium">
        <color indexed="64"/>
      </right>
      <top style="thin">
        <color theme="1" tint="0.34998626667073579"/>
      </top>
      <bottom/>
      <diagonal/>
    </border>
    <border>
      <left style="thin">
        <color theme="1" tint="0.34998626667073579"/>
      </left>
      <right style="medium">
        <color indexed="64"/>
      </right>
      <top/>
      <bottom/>
      <diagonal/>
    </border>
    <border>
      <left style="thin">
        <color theme="1" tint="0.34998626667073579"/>
      </left>
      <right style="medium">
        <color indexed="64"/>
      </right>
      <top/>
      <bottom style="thin">
        <color theme="1" tint="0.34998626667073579"/>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style="thin">
        <color theme="0" tint="-0.499984740745262"/>
      </left>
      <right/>
      <top style="thin">
        <color theme="1" tint="0.34998626667073579"/>
      </top>
      <bottom/>
      <diagonal/>
    </border>
    <border>
      <left style="thin">
        <color theme="0" tint="-0.499984740745262"/>
      </left>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0.499984740745262"/>
      </left>
      <right/>
      <top/>
      <bottom style="thin">
        <color theme="1" tint="0.499984740745262"/>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thin">
        <color theme="1" tint="0.34998626667073579"/>
      </left>
      <right style="medium">
        <color indexed="64"/>
      </right>
      <top style="thin">
        <color theme="1" tint="0.249977111117893"/>
      </top>
      <bottom/>
      <diagonal/>
    </border>
    <border>
      <left style="thin">
        <color theme="1" tint="0.34998626667073579"/>
      </left>
      <right style="medium">
        <color indexed="64"/>
      </right>
      <top/>
      <bottom style="thin">
        <color theme="1" tint="0.249977111117893"/>
      </bottom>
      <diagonal/>
    </border>
    <border>
      <left style="thin">
        <color theme="1" tint="0.499984740745262"/>
      </left>
      <right style="thin">
        <color theme="1" tint="0.499984740745262"/>
      </right>
      <top/>
      <bottom style="thin">
        <color theme="1" tint="0.34998626667073579"/>
      </bottom>
      <diagonal/>
    </border>
    <border>
      <left style="thin">
        <color theme="1" tint="0.34998626667073579"/>
      </left>
      <right style="thin">
        <color theme="1" tint="0.249977111117893"/>
      </right>
      <top style="thin">
        <color theme="1" tint="0.249977111117893"/>
      </top>
      <bottom/>
      <diagonal/>
    </border>
    <border>
      <left style="thin">
        <color theme="1" tint="0.34998626667073579"/>
      </left>
      <right style="thin">
        <color theme="1" tint="0.249977111117893"/>
      </right>
      <top/>
      <bottom/>
      <diagonal/>
    </border>
    <border>
      <left style="thin">
        <color theme="1" tint="0.34998626667073579"/>
      </left>
      <right style="thin">
        <color theme="1" tint="0.249977111117893"/>
      </right>
      <top/>
      <bottom style="thin">
        <color theme="1" tint="0.249977111117893"/>
      </bottom>
      <diagonal/>
    </border>
    <border>
      <left/>
      <right style="thin">
        <color theme="0"/>
      </right>
      <top/>
      <bottom/>
      <diagonal/>
    </border>
    <border>
      <left/>
      <right style="thin">
        <color theme="0"/>
      </right>
      <top/>
      <bottom style="thin">
        <color indexed="64"/>
      </bottom>
      <diagonal/>
    </border>
    <border>
      <left style="medium">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0"/>
      </left>
      <right style="thin">
        <color theme="0"/>
      </right>
      <top style="thin">
        <color theme="0" tint="-0.499984740745262"/>
      </top>
      <bottom/>
      <diagonal/>
    </border>
    <border>
      <left style="thin">
        <color theme="1" tint="0.499984740745262"/>
      </left>
      <right style="thin">
        <color theme="1" tint="0.499984740745262"/>
      </right>
      <top style="thin">
        <color theme="1" tint="0.34998626667073579"/>
      </top>
      <bottom/>
      <diagonal/>
    </border>
    <border>
      <left style="thin">
        <color theme="1" tint="0.499984740745262"/>
      </left>
      <right style="thin">
        <color theme="1" tint="0.499984740745262"/>
      </right>
      <top/>
      <bottom style="thin">
        <color indexed="64"/>
      </bottom>
      <diagonal/>
    </border>
    <border>
      <left style="thin">
        <color theme="0"/>
      </left>
      <right style="thin">
        <color theme="0"/>
      </right>
      <top style="thin">
        <color theme="0"/>
      </top>
      <bottom/>
      <diagonal/>
    </border>
    <border>
      <left style="thin">
        <color indexed="64"/>
      </left>
      <right style="thin">
        <color theme="0" tint="-0.14999847407452621"/>
      </right>
      <top style="thin">
        <color indexed="64"/>
      </top>
      <bottom/>
      <diagonal/>
    </border>
    <border>
      <left style="thin">
        <color indexed="64"/>
      </left>
      <right style="thin">
        <color theme="0" tint="-0.1499984740745262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14999847407452621"/>
      </left>
      <right/>
      <top style="thin">
        <color indexed="64"/>
      </top>
      <bottom/>
      <diagonal/>
    </border>
    <border>
      <left/>
      <right style="thin">
        <color indexed="64"/>
      </right>
      <top style="thin">
        <color indexed="64"/>
      </top>
      <bottom style="thin">
        <color theme="0" tint="-0.1499984740745262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72">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43" fontId="19" fillId="0" borderId="0" applyFont="0" applyFill="0" applyBorder="0" applyAlignment="0" applyProtection="0"/>
    <xf numFmtId="0" fontId="7" fillId="0" borderId="0"/>
    <xf numFmtId="0" fontId="7" fillId="0" borderId="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8" fillId="0" borderId="0"/>
    <xf numFmtId="0" fontId="6" fillId="0" borderId="0"/>
    <xf numFmtId="0" fontId="10" fillId="0" borderId="0"/>
    <xf numFmtId="0" fontId="6" fillId="0" borderId="0"/>
    <xf numFmtId="0" fontId="7" fillId="0" borderId="0"/>
    <xf numFmtId="0" fontId="7" fillId="0" borderId="0"/>
    <xf numFmtId="0" fontId="6" fillId="0" borderId="0"/>
    <xf numFmtId="0" fontId="9" fillId="0" borderId="0"/>
    <xf numFmtId="0" fontId="7" fillId="0" borderId="0"/>
    <xf numFmtId="0" fontId="6" fillId="0" borderId="0"/>
    <xf numFmtId="0" fontId="19" fillId="0" borderId="0"/>
    <xf numFmtId="0" fontId="19" fillId="0" borderId="0"/>
    <xf numFmtId="0" fontId="19" fillId="0" borderId="0"/>
    <xf numFmtId="0" fontId="6" fillId="0" borderId="0"/>
    <xf numFmtId="0"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 fillId="0" borderId="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cellStyleXfs>
  <cellXfs count="523">
    <xf numFmtId="0" fontId="0" fillId="0" borderId="0" xfId="0"/>
    <xf numFmtId="0" fontId="22" fillId="9" borderId="1" xfId="0" applyFont="1" applyFill="1" applyBorder="1"/>
    <xf numFmtId="0" fontId="0" fillId="9" borderId="2" xfId="0" applyFill="1" applyBorder="1"/>
    <xf numFmtId="0" fontId="0" fillId="9" borderId="3" xfId="0" applyFill="1" applyBorder="1"/>
    <xf numFmtId="0" fontId="22" fillId="9" borderId="4" xfId="0" applyFont="1" applyFill="1" applyBorder="1"/>
    <xf numFmtId="0" fontId="0" fillId="9" borderId="5" xfId="0" applyFill="1" applyBorder="1"/>
    <xf numFmtId="43" fontId="19" fillId="9" borderId="5" xfId="27" applyFont="1" applyFill="1" applyBorder="1"/>
    <xf numFmtId="43" fontId="19" fillId="9" borderId="6" xfId="27" applyFont="1" applyFill="1" applyBorder="1"/>
    <xf numFmtId="0" fontId="22" fillId="10" borderId="7" xfId="0" applyFont="1" applyFill="1" applyBorder="1"/>
    <xf numFmtId="0" fontId="0" fillId="10" borderId="8" xfId="0" applyFill="1" applyBorder="1"/>
    <xf numFmtId="43" fontId="19" fillId="10" borderId="8" xfId="27" applyFont="1" applyFill="1" applyBorder="1"/>
    <xf numFmtId="43" fontId="19" fillId="10" borderId="9" xfId="27" applyFont="1" applyFill="1" applyBorder="1"/>
    <xf numFmtId="0" fontId="22" fillId="11" borderId="10" xfId="0" applyFont="1" applyFill="1" applyBorder="1"/>
    <xf numFmtId="0" fontId="0" fillId="11" borderId="11" xfId="0" applyFill="1" applyBorder="1"/>
    <xf numFmtId="0" fontId="0" fillId="11" borderId="12" xfId="0" applyFill="1" applyBorder="1"/>
    <xf numFmtId="0" fontId="22" fillId="11" borderId="4" xfId="0" applyFont="1" applyFill="1" applyBorder="1"/>
    <xf numFmtId="0" fontId="0" fillId="11" borderId="5" xfId="0" applyFill="1" applyBorder="1"/>
    <xf numFmtId="43" fontId="19" fillId="11" borderId="5" xfId="27" applyFont="1" applyFill="1" applyBorder="1"/>
    <xf numFmtId="43" fontId="19" fillId="11" borderId="6" xfId="27" applyFont="1" applyFill="1" applyBorder="1"/>
    <xf numFmtId="0" fontId="0" fillId="10" borderId="7" xfId="0" applyFont="1" applyFill="1" applyBorder="1"/>
    <xf numFmtId="0" fontId="0" fillId="10" borderId="8" xfId="0" applyFont="1" applyFill="1" applyBorder="1"/>
    <xf numFmtId="43" fontId="19" fillId="10" borderId="8" xfId="27" applyFont="1" applyFill="1" applyBorder="1"/>
    <xf numFmtId="43" fontId="19" fillId="10" borderId="9" xfId="27" applyFont="1" applyFill="1" applyBorder="1"/>
    <xf numFmtId="43" fontId="0" fillId="0" borderId="0" xfId="0" applyNumberFormat="1"/>
    <xf numFmtId="0" fontId="22" fillId="12" borderId="13" xfId="0" applyFont="1" applyFill="1" applyBorder="1" applyAlignment="1">
      <alignment horizontal="center"/>
    </xf>
    <xf numFmtId="0" fontId="22" fillId="12" borderId="14" xfId="0" applyFont="1" applyFill="1" applyBorder="1" applyAlignment="1">
      <alignment horizontal="center"/>
    </xf>
    <xf numFmtId="0" fontId="22" fillId="12" borderId="15" xfId="0" applyFont="1" applyFill="1" applyBorder="1" applyAlignment="1">
      <alignment horizontal="center"/>
    </xf>
    <xf numFmtId="37" fontId="0" fillId="0" borderId="16" xfId="0" applyNumberFormat="1" applyBorder="1"/>
    <xf numFmtId="37" fontId="0" fillId="0" borderId="17" xfId="0" applyNumberFormat="1" applyBorder="1"/>
    <xf numFmtId="9" fontId="19" fillId="0" borderId="18" xfId="68" applyFont="1" applyBorder="1"/>
    <xf numFmtId="164" fontId="19" fillId="0" borderId="16" xfId="27" applyNumberFormat="1" applyFont="1" applyBorder="1"/>
    <xf numFmtId="164" fontId="19" fillId="0" borderId="18" xfId="27" applyNumberFormat="1" applyFont="1" applyBorder="1"/>
    <xf numFmtId="164" fontId="0" fillId="0" borderId="17" xfId="0" applyNumberFormat="1" applyBorder="1"/>
    <xf numFmtId="43" fontId="19" fillId="0" borderId="0" xfId="27" applyFont="1"/>
    <xf numFmtId="37" fontId="0" fillId="0" borderId="0" xfId="0" applyNumberFormat="1" applyBorder="1"/>
    <xf numFmtId="9" fontId="19" fillId="0" borderId="0" xfId="68" applyFont="1" applyBorder="1"/>
    <xf numFmtId="164" fontId="19" fillId="0" borderId="0" xfId="27" applyNumberFormat="1" applyFont="1" applyBorder="1"/>
    <xf numFmtId="164" fontId="0" fillId="0" borderId="0" xfId="0" applyNumberFormat="1" applyBorder="1"/>
    <xf numFmtId="37" fontId="0" fillId="13" borderId="5" xfId="0" applyNumberFormat="1" applyFill="1" applyBorder="1"/>
    <xf numFmtId="4" fontId="0" fillId="13" borderId="5" xfId="0" applyNumberFormat="1" applyFill="1" applyBorder="1"/>
    <xf numFmtId="0" fontId="0" fillId="13" borderId="5" xfId="0" applyFill="1" applyBorder="1"/>
    <xf numFmtId="39" fontId="0" fillId="13" borderId="5" xfId="0" applyNumberFormat="1" applyFill="1" applyBorder="1"/>
    <xf numFmtId="0" fontId="0" fillId="0" borderId="0" xfId="0" applyAlignment="1">
      <alignment horizontal="right"/>
    </xf>
    <xf numFmtId="0" fontId="22" fillId="14" borderId="19" xfId="0" applyFont="1" applyFill="1" applyBorder="1"/>
    <xf numFmtId="0" fontId="0" fillId="14" borderId="20" xfId="0" applyFill="1" applyBorder="1"/>
    <xf numFmtId="43" fontId="0" fillId="14" borderId="21" xfId="0" applyNumberFormat="1" applyFill="1" applyBorder="1"/>
    <xf numFmtId="4" fontId="0" fillId="15" borderId="0" xfId="0" applyNumberFormat="1" applyFill="1"/>
    <xf numFmtId="43" fontId="0" fillId="15" borderId="0" xfId="0" applyNumberFormat="1" applyFill="1"/>
    <xf numFmtId="43" fontId="19" fillId="13" borderId="5" xfId="27" applyFont="1" applyFill="1" applyBorder="1"/>
    <xf numFmtId="0" fontId="23" fillId="15" borderId="5" xfId="0" applyFont="1" applyFill="1" applyBorder="1" applyAlignment="1">
      <alignment wrapText="1"/>
    </xf>
    <xf numFmtId="0" fontId="23" fillId="15" borderId="5" xfId="0" applyFont="1" applyFill="1" applyBorder="1"/>
    <xf numFmtId="164" fontId="23" fillId="15" borderId="5" xfId="27" applyNumberFormat="1" applyFont="1" applyFill="1" applyBorder="1"/>
    <xf numFmtId="0" fontId="23" fillId="15" borderId="5" xfId="0" applyFont="1" applyFill="1" applyBorder="1" applyAlignment="1"/>
    <xf numFmtId="164" fontId="19" fillId="0" borderId="0" xfId="27" applyNumberFormat="1" applyFont="1"/>
    <xf numFmtId="43" fontId="0" fillId="0" borderId="16" xfId="0" applyNumberFormat="1" applyBorder="1"/>
    <xf numFmtId="0" fontId="0" fillId="0" borderId="0" xfId="0"/>
    <xf numFmtId="0" fontId="24" fillId="0" borderId="0" xfId="0" applyFont="1" applyBorder="1" applyAlignment="1">
      <alignment vertical="top" wrapText="1"/>
    </xf>
    <xf numFmtId="164" fontId="24" fillId="0" borderId="0" xfId="27" applyNumberFormat="1" applyFont="1" applyBorder="1" applyAlignment="1">
      <alignment vertical="top" wrapText="1"/>
    </xf>
    <xf numFmtId="0" fontId="25" fillId="0" borderId="0" xfId="0" applyFont="1" applyBorder="1" applyAlignment="1">
      <alignment vertical="top" wrapText="1"/>
    </xf>
    <xf numFmtId="0" fontId="26" fillId="0" borderId="0" xfId="0" applyFont="1" applyBorder="1" applyAlignment="1">
      <alignment horizontal="center" vertical="top" wrapText="1"/>
    </xf>
    <xf numFmtId="0" fontId="0" fillId="16" borderId="0" xfId="0" applyFont="1" applyFill="1" applyBorder="1" applyAlignment="1">
      <alignment vertical="top" wrapText="1"/>
    </xf>
    <xf numFmtId="0" fontId="25" fillId="16" borderId="0" xfId="0" applyFont="1" applyFill="1" applyBorder="1" applyAlignment="1">
      <alignment vertical="top" wrapText="1"/>
    </xf>
    <xf numFmtId="164" fontId="27" fillId="0" borderId="0" xfId="27" applyNumberFormat="1" applyFont="1" applyBorder="1" applyAlignment="1">
      <alignment vertical="top" wrapText="1"/>
    </xf>
    <xf numFmtId="0" fontId="25" fillId="0" borderId="0" xfId="0" applyFont="1" applyFill="1" applyBorder="1" applyAlignment="1">
      <alignment vertical="top" wrapText="1"/>
    </xf>
    <xf numFmtId="0" fontId="22" fillId="16" borderId="0" xfId="0" applyFont="1" applyFill="1" applyBorder="1" applyAlignment="1">
      <alignment vertical="top" wrapText="1"/>
    </xf>
    <xf numFmtId="0" fontId="0" fillId="0" borderId="0" xfId="0" applyFont="1" applyFill="1" applyBorder="1" applyAlignment="1">
      <alignment vertical="top" wrapText="1"/>
    </xf>
    <xf numFmtId="0" fontId="22" fillId="0" borderId="0" xfId="0" applyFont="1" applyFill="1" applyBorder="1" applyAlignment="1">
      <alignment vertical="top" wrapText="1"/>
    </xf>
    <xf numFmtId="0" fontId="0" fillId="0" borderId="0" xfId="0"/>
    <xf numFmtId="0" fontId="0" fillId="0" borderId="0" xfId="0" applyBorder="1"/>
    <xf numFmtId="0" fontId="0" fillId="0" borderId="0" xfId="0" applyFill="1"/>
    <xf numFmtId="0" fontId="26" fillId="0" borderId="0" xfId="0" applyFont="1" applyFill="1" applyBorder="1" applyAlignment="1">
      <alignment horizontal="center" vertical="top" wrapText="1"/>
    </xf>
    <xf numFmtId="0" fontId="24" fillId="0" borderId="0" xfId="0" applyFont="1" applyFill="1" applyBorder="1" applyAlignment="1">
      <alignment vertical="top" wrapText="1"/>
    </xf>
    <xf numFmtId="9" fontId="0" fillId="0" borderId="0" xfId="0" applyNumberFormat="1" applyFill="1" applyBorder="1" applyAlignment="1">
      <alignment horizontal="center"/>
    </xf>
    <xf numFmtId="0" fontId="0" fillId="0" borderId="39" xfId="0" applyFont="1" applyFill="1" applyBorder="1" applyAlignment="1">
      <alignment vertical="top" wrapText="1"/>
    </xf>
    <xf numFmtId="0" fontId="22" fillId="0" borderId="39" xfId="0" applyFont="1" applyFill="1" applyBorder="1" applyAlignment="1">
      <alignment vertical="top" wrapText="1"/>
    </xf>
    <xf numFmtId="0" fontId="0" fillId="0" borderId="39" xfId="0" applyFill="1" applyBorder="1" applyAlignment="1">
      <alignment vertical="top"/>
    </xf>
    <xf numFmtId="9" fontId="0" fillId="0" borderId="39" xfId="0" applyNumberFormat="1" applyFill="1" applyBorder="1" applyAlignment="1">
      <alignment horizontal="center"/>
    </xf>
    <xf numFmtId="165" fontId="19" fillId="0" borderId="40" xfId="34" applyNumberFormat="1" applyFont="1" applyFill="1" applyBorder="1"/>
    <xf numFmtId="0" fontId="0" fillId="0" borderId="0" xfId="0" applyFont="1" applyFill="1" applyBorder="1" applyAlignment="1">
      <alignment vertical="center" wrapText="1"/>
    </xf>
    <xf numFmtId="0" fontId="0" fillId="0" borderId="41" xfId="0" applyFill="1" applyBorder="1" applyAlignment="1">
      <alignment vertical="center"/>
    </xf>
    <xf numFmtId="0" fontId="0" fillId="0" borderId="42" xfId="0" applyFont="1" applyFill="1" applyBorder="1" applyAlignment="1">
      <alignment vertical="top" wrapText="1"/>
    </xf>
    <xf numFmtId="0" fontId="0" fillId="0" borderId="42" xfId="0" applyFont="1" applyFill="1" applyBorder="1" applyAlignment="1">
      <alignment vertical="center" wrapText="1"/>
    </xf>
    <xf numFmtId="0" fontId="0" fillId="0" borderId="43" xfId="0" applyFont="1" applyFill="1" applyBorder="1" applyAlignment="1">
      <alignment vertical="top" wrapText="1"/>
    </xf>
    <xf numFmtId="9" fontId="19" fillId="0" borderId="0" xfId="68" applyFont="1" applyFill="1" applyBorder="1" applyAlignment="1"/>
    <xf numFmtId="0" fontId="28" fillId="11" borderId="44" xfId="26" applyFont="1" applyFill="1" applyBorder="1" applyAlignment="1">
      <alignment horizontal="center" vertical="center" wrapText="1"/>
    </xf>
    <xf numFmtId="0" fontId="28" fillId="11" borderId="45" xfId="26" applyFont="1" applyFill="1" applyBorder="1" applyAlignment="1">
      <alignment horizontal="center" vertical="center" wrapText="1"/>
    </xf>
    <xf numFmtId="0" fontId="22" fillId="17" borderId="41" xfId="0" applyFont="1" applyFill="1" applyBorder="1" applyAlignment="1">
      <alignment horizontal="left" vertical="top"/>
    </xf>
    <xf numFmtId="0" fontId="22" fillId="17" borderId="41" xfId="0" applyFont="1" applyFill="1" applyBorder="1" applyAlignment="1">
      <alignment horizontal="right" vertical="top"/>
    </xf>
    <xf numFmtId="0" fontId="29" fillId="18" borderId="22" xfId="26" applyFont="1" applyFill="1" applyBorder="1" applyAlignment="1">
      <alignment horizontal="center" vertical="center" wrapText="1"/>
    </xf>
    <xf numFmtId="0" fontId="29" fillId="18" borderId="46" xfId="26" applyFont="1" applyFill="1" applyBorder="1" applyAlignment="1">
      <alignment horizontal="center" vertical="center" wrapText="1"/>
    </xf>
    <xf numFmtId="0" fontId="29" fillId="18" borderId="47" xfId="26" applyFont="1" applyFill="1" applyBorder="1" applyAlignment="1">
      <alignment horizontal="center" vertical="center" wrapText="1"/>
    </xf>
    <xf numFmtId="165" fontId="30" fillId="11" borderId="48" xfId="34" applyNumberFormat="1" applyFont="1" applyFill="1" applyBorder="1" applyAlignment="1">
      <alignment vertical="top" wrapText="1"/>
    </xf>
    <xf numFmtId="0" fontId="28" fillId="11" borderId="49" xfId="26" applyFont="1" applyFill="1" applyBorder="1" applyAlignment="1">
      <alignment horizontal="center" vertical="center" wrapText="1"/>
    </xf>
    <xf numFmtId="0" fontId="28" fillId="11" borderId="50" xfId="26" applyFont="1" applyFill="1" applyBorder="1" applyAlignment="1">
      <alignment horizontal="center" vertical="center" wrapText="1"/>
    </xf>
    <xf numFmtId="0" fontId="28" fillId="19" borderId="51" xfId="26" applyFont="1" applyFill="1" applyBorder="1" applyAlignment="1">
      <alignment horizontal="center" vertical="center" wrapText="1"/>
    </xf>
    <xf numFmtId="0" fontId="28" fillId="19" borderId="52" xfId="26" applyFont="1" applyFill="1" applyBorder="1" applyAlignment="1">
      <alignment horizontal="center" vertical="center" wrapText="1"/>
    </xf>
    <xf numFmtId="0" fontId="28" fillId="19" borderId="53" xfId="26" applyFont="1" applyFill="1" applyBorder="1" applyAlignment="1">
      <alignment horizontal="center" vertical="center" wrapText="1"/>
    </xf>
    <xf numFmtId="0" fontId="28" fillId="19" borderId="54" xfId="26" applyFont="1" applyFill="1" applyBorder="1" applyAlignment="1">
      <alignment horizontal="center" vertical="center" wrapText="1"/>
    </xf>
    <xf numFmtId="0" fontId="0" fillId="17" borderId="0" xfId="0" applyFont="1" applyFill="1" applyBorder="1" applyAlignment="1">
      <alignment vertical="top" wrapText="1"/>
    </xf>
    <xf numFmtId="165" fontId="31" fillId="11" borderId="55" xfId="34" applyNumberFormat="1" applyFont="1" applyFill="1" applyBorder="1" applyAlignment="1">
      <alignment vertical="top" wrapText="1"/>
    </xf>
    <xf numFmtId="165" fontId="31" fillId="11" borderId="56" xfId="34" applyNumberFormat="1" applyFont="1" applyFill="1" applyBorder="1" applyAlignment="1">
      <alignment vertical="top" wrapText="1"/>
    </xf>
    <xf numFmtId="165" fontId="30" fillId="11" borderId="0" xfId="34" applyNumberFormat="1" applyFont="1" applyFill="1" applyBorder="1" applyAlignment="1">
      <alignment vertical="top" wrapText="1"/>
    </xf>
    <xf numFmtId="165" fontId="30" fillId="11" borderId="39" xfId="34" applyNumberFormat="1" applyFont="1" applyFill="1" applyBorder="1" applyAlignment="1">
      <alignment vertical="top" wrapText="1"/>
    </xf>
    <xf numFmtId="0" fontId="32" fillId="20" borderId="41" xfId="26" applyFont="1" applyFill="1" applyBorder="1" applyAlignment="1">
      <alignment vertical="center"/>
    </xf>
    <xf numFmtId="0" fontId="32" fillId="20" borderId="0" xfId="26" applyFont="1" applyFill="1" applyBorder="1" applyAlignment="1">
      <alignment vertical="center"/>
    </xf>
    <xf numFmtId="0" fontId="32" fillId="20" borderId="39" xfId="26" applyFont="1" applyFill="1" applyBorder="1" applyAlignment="1">
      <alignment vertical="center"/>
    </xf>
    <xf numFmtId="0" fontId="33" fillId="21" borderId="41" xfId="9" applyFont="1" applyFill="1" applyBorder="1" applyAlignment="1">
      <alignment vertical="center"/>
    </xf>
    <xf numFmtId="0" fontId="33" fillId="21" borderId="0" xfId="9" applyFont="1" applyFill="1" applyBorder="1" applyAlignment="1">
      <alignment vertical="center"/>
    </xf>
    <xf numFmtId="0" fontId="33" fillId="21" borderId="39" xfId="9" applyFont="1" applyFill="1" applyBorder="1" applyAlignment="1">
      <alignment vertical="center"/>
    </xf>
    <xf numFmtId="164" fontId="27" fillId="0" borderId="0" xfId="27" applyNumberFormat="1" applyFont="1" applyFill="1" applyBorder="1" applyAlignment="1">
      <alignment vertical="top" wrapText="1"/>
    </xf>
    <xf numFmtId="165" fontId="27" fillId="0" borderId="0" xfId="34" applyNumberFormat="1" applyFont="1" applyFill="1" applyBorder="1" applyAlignment="1">
      <alignment horizontal="center" vertical="top" wrapText="1"/>
    </xf>
    <xf numFmtId="165" fontId="27" fillId="0" borderId="42" xfId="34" applyNumberFormat="1" applyFont="1" applyFill="1" applyBorder="1" applyAlignment="1">
      <alignment horizontal="center" vertical="top" wrapText="1"/>
    </xf>
    <xf numFmtId="165" fontId="19" fillId="0" borderId="0" xfId="34" applyNumberFormat="1" applyFont="1" applyFill="1" applyBorder="1"/>
    <xf numFmtId="165" fontId="31" fillId="11" borderId="57" xfId="34" applyNumberFormat="1" applyFont="1" applyFill="1" applyBorder="1" applyAlignment="1">
      <alignment vertical="top" wrapText="1"/>
    </xf>
    <xf numFmtId="0" fontId="32" fillId="20" borderId="58" xfId="26" applyFont="1" applyFill="1" applyBorder="1" applyAlignment="1">
      <alignment vertical="center"/>
    </xf>
    <xf numFmtId="0" fontId="32" fillId="20" borderId="59" xfId="26" applyFont="1" applyFill="1" applyBorder="1" applyAlignment="1">
      <alignment vertical="center"/>
    </xf>
    <xf numFmtId="0" fontId="21" fillId="11" borderId="60" xfId="0" applyFont="1" applyFill="1" applyBorder="1" applyAlignment="1">
      <alignment vertical="top"/>
    </xf>
    <xf numFmtId="0" fontId="21" fillId="11" borderId="60" xfId="0" applyFont="1" applyFill="1" applyBorder="1" applyAlignment="1">
      <alignment vertical="top" wrapText="1"/>
    </xf>
    <xf numFmtId="0" fontId="34" fillId="11" borderId="61" xfId="0" applyFont="1" applyFill="1" applyBorder="1" applyAlignment="1">
      <alignment vertical="top" wrapText="1"/>
    </xf>
    <xf numFmtId="0" fontId="28" fillId="11" borderId="62" xfId="26" applyFont="1" applyFill="1" applyBorder="1" applyAlignment="1">
      <alignment horizontal="center" vertical="center" wrapText="1"/>
    </xf>
    <xf numFmtId="0" fontId="28" fillId="19" borderId="63" xfId="26" applyFont="1" applyFill="1" applyBorder="1" applyAlignment="1">
      <alignment horizontal="center" vertical="center" wrapText="1"/>
    </xf>
    <xf numFmtId="0" fontId="28" fillId="11" borderId="64" xfId="26" applyFont="1" applyFill="1" applyBorder="1" applyAlignment="1">
      <alignment horizontal="center" vertical="center" wrapText="1"/>
    </xf>
    <xf numFmtId="0" fontId="28" fillId="19" borderId="65" xfId="26" applyFont="1" applyFill="1" applyBorder="1" applyAlignment="1">
      <alignment horizontal="center" vertical="center" wrapText="1"/>
    </xf>
    <xf numFmtId="165" fontId="31" fillId="11" borderId="63" xfId="34" applyNumberFormat="1" applyFont="1" applyFill="1" applyBorder="1" applyAlignment="1">
      <alignment vertical="top" wrapText="1"/>
    </xf>
    <xf numFmtId="0" fontId="30" fillId="11" borderId="66" xfId="0" applyFont="1" applyFill="1" applyBorder="1" applyAlignment="1">
      <alignment vertical="top" wrapText="1"/>
    </xf>
    <xf numFmtId="0" fontId="28" fillId="19" borderId="67" xfId="26" applyFont="1" applyFill="1" applyBorder="1" applyAlignment="1">
      <alignment horizontal="center" vertical="center" wrapText="1"/>
    </xf>
    <xf numFmtId="0" fontId="28" fillId="11" borderId="63" xfId="26" applyFont="1" applyFill="1" applyBorder="1" applyAlignment="1">
      <alignment horizontal="center" vertical="center" wrapText="1"/>
    </xf>
    <xf numFmtId="165" fontId="30" fillId="11" borderId="66" xfId="34" applyNumberFormat="1" applyFont="1" applyFill="1" applyBorder="1" applyAlignment="1">
      <alignment vertical="top" wrapText="1"/>
    </xf>
    <xf numFmtId="165" fontId="30" fillId="11" borderId="63" xfId="34" applyNumberFormat="1" applyFont="1" applyFill="1" applyBorder="1" applyAlignment="1">
      <alignment vertical="top" wrapText="1"/>
    </xf>
    <xf numFmtId="0" fontId="28" fillId="19" borderId="66" xfId="26" applyFont="1" applyFill="1" applyBorder="1" applyAlignment="1">
      <alignment horizontal="center" vertical="center" wrapText="1"/>
    </xf>
    <xf numFmtId="0" fontId="28" fillId="19" borderId="68" xfId="26" applyFont="1" applyFill="1" applyBorder="1" applyAlignment="1">
      <alignment horizontal="center" vertical="center" wrapText="1"/>
    </xf>
    <xf numFmtId="0" fontId="29" fillId="22" borderId="60" xfId="0" applyFont="1" applyFill="1" applyBorder="1" applyAlignment="1">
      <alignment vertical="center" wrapText="1"/>
    </xf>
    <xf numFmtId="164" fontId="27" fillId="23" borderId="69" xfId="27" applyNumberFormat="1" applyFont="1" applyFill="1" applyBorder="1" applyAlignment="1">
      <alignment vertical="top" wrapText="1"/>
    </xf>
    <xf numFmtId="0" fontId="35" fillId="0" borderId="70" xfId="0" applyFont="1" applyBorder="1" applyAlignment="1">
      <alignment vertical="top" wrapText="1"/>
    </xf>
    <xf numFmtId="9" fontId="19" fillId="0" borderId="42" xfId="68" applyFont="1" applyFill="1" applyBorder="1"/>
    <xf numFmtId="9" fontId="19" fillId="0" borderId="0" xfId="68" applyFont="1"/>
    <xf numFmtId="165" fontId="30" fillId="11" borderId="71" xfId="34" applyNumberFormat="1" applyFont="1" applyFill="1" applyBorder="1" applyAlignment="1">
      <alignment vertical="top" wrapText="1"/>
    </xf>
    <xf numFmtId="0" fontId="24" fillId="0" borderId="71" xfId="0" applyFont="1" applyBorder="1" applyAlignment="1">
      <alignment vertical="top" wrapText="1"/>
    </xf>
    <xf numFmtId="44" fontId="27" fillId="23" borderId="58" xfId="34" applyFont="1" applyFill="1" applyBorder="1" applyAlignment="1">
      <alignment vertical="top" wrapText="1"/>
    </xf>
    <xf numFmtId="0" fontId="34" fillId="11" borderId="72" xfId="0" applyFont="1" applyFill="1" applyBorder="1" applyAlignment="1">
      <alignment vertical="top" wrapText="1"/>
    </xf>
    <xf numFmtId="0" fontId="34" fillId="11" borderId="73" xfId="0" applyFont="1" applyFill="1" applyBorder="1" applyAlignment="1">
      <alignment vertical="top" wrapText="1"/>
    </xf>
    <xf numFmtId="0" fontId="34" fillId="11" borderId="60" xfId="0" applyFont="1" applyFill="1" applyBorder="1" applyAlignment="1">
      <alignment vertical="top" wrapText="1"/>
    </xf>
    <xf numFmtId="0" fontId="34" fillId="11" borderId="63" xfId="0" applyFont="1" applyFill="1" applyBorder="1" applyAlignment="1">
      <alignment vertical="top" wrapText="1"/>
    </xf>
    <xf numFmtId="0" fontId="34" fillId="11" borderId="71" xfId="0" applyFont="1" applyFill="1" applyBorder="1" applyAlignment="1">
      <alignment vertical="top" wrapText="1"/>
    </xf>
    <xf numFmtId="0" fontId="30" fillId="11" borderId="60" xfId="0" applyFont="1" applyFill="1" applyBorder="1" applyAlignment="1">
      <alignment vertical="top" wrapText="1"/>
    </xf>
    <xf numFmtId="0" fontId="30" fillId="11" borderId="63" xfId="0" applyFont="1" applyFill="1" applyBorder="1" applyAlignment="1">
      <alignment vertical="top" wrapText="1"/>
    </xf>
    <xf numFmtId="0" fontId="30" fillId="11" borderId="71" xfId="0" applyFont="1" applyFill="1" applyBorder="1" applyAlignment="1">
      <alignment vertical="top" wrapText="1"/>
    </xf>
    <xf numFmtId="0" fontId="34" fillId="11" borderId="74" xfId="0" applyFont="1" applyFill="1" applyBorder="1" applyAlignment="1">
      <alignment vertical="top" wrapText="1"/>
    </xf>
    <xf numFmtId="0" fontId="34" fillId="11" borderId="75" xfId="0" applyFont="1" applyFill="1" applyBorder="1" applyAlignment="1">
      <alignment vertical="top" wrapText="1"/>
    </xf>
    <xf numFmtId="0" fontId="33" fillId="21" borderId="76" xfId="9" applyFont="1" applyFill="1" applyBorder="1" applyAlignment="1">
      <alignment vertical="center" wrapText="1"/>
    </xf>
    <xf numFmtId="0" fontId="33" fillId="21" borderId="14" xfId="9" applyFont="1" applyFill="1" applyBorder="1" applyAlignment="1">
      <alignment vertical="center" wrapText="1"/>
    </xf>
    <xf numFmtId="165" fontId="30" fillId="11" borderId="77" xfId="34" applyNumberFormat="1" applyFont="1" applyFill="1" applyBorder="1" applyAlignment="1">
      <alignment vertical="top" wrapText="1"/>
    </xf>
    <xf numFmtId="164" fontId="27" fillId="0" borderId="78" xfId="27" applyNumberFormat="1" applyFont="1" applyBorder="1" applyAlignment="1">
      <alignment vertical="top" wrapText="1"/>
    </xf>
    <xf numFmtId="0" fontId="33" fillId="21" borderId="13" xfId="9" applyFont="1" applyFill="1" applyBorder="1" applyAlignment="1">
      <alignment vertical="center" wrapText="1"/>
    </xf>
    <xf numFmtId="0" fontId="33" fillId="21" borderId="15" xfId="9" applyFont="1" applyFill="1" applyBorder="1" applyAlignment="1">
      <alignment vertical="center" wrapText="1"/>
    </xf>
    <xf numFmtId="0" fontId="32" fillId="20" borderId="23" xfId="26" applyFont="1" applyFill="1" applyBorder="1" applyAlignment="1">
      <alignment vertical="center"/>
    </xf>
    <xf numFmtId="0" fontId="32" fillId="20" borderId="24" xfId="26" applyFont="1" applyFill="1" applyBorder="1" applyAlignment="1">
      <alignment vertical="center"/>
    </xf>
    <xf numFmtId="0" fontId="34" fillId="11" borderId="79" xfId="0" applyFont="1" applyFill="1" applyBorder="1" applyAlignment="1">
      <alignment vertical="top" wrapText="1"/>
    </xf>
    <xf numFmtId="165" fontId="30" fillId="11" borderId="24" xfId="34" applyNumberFormat="1" applyFont="1" applyFill="1" applyBorder="1" applyAlignment="1">
      <alignment vertical="top" wrapText="1"/>
    </xf>
    <xf numFmtId="0" fontId="36" fillId="24" borderId="80" xfId="0" applyFont="1" applyFill="1" applyBorder="1" applyAlignment="1">
      <alignment vertical="center" wrapText="1"/>
    </xf>
    <xf numFmtId="0" fontId="0" fillId="0" borderId="24" xfId="0" applyFont="1" applyFill="1" applyBorder="1" applyAlignment="1">
      <alignment horizontal="center" wrapText="1"/>
    </xf>
    <xf numFmtId="0" fontId="0" fillId="0" borderId="24" xfId="0" applyFont="1" applyFill="1" applyBorder="1" applyAlignment="1">
      <alignment horizontal="center" vertical="top" wrapText="1"/>
    </xf>
    <xf numFmtId="0" fontId="36" fillId="24" borderId="81" xfId="0" applyFont="1" applyFill="1" applyBorder="1" applyAlignment="1">
      <alignment vertical="center" wrapText="1"/>
    </xf>
    <xf numFmtId="0" fontId="0" fillId="0" borderId="82" xfId="0" applyFont="1" applyFill="1" applyBorder="1" applyAlignment="1">
      <alignment horizontal="center" vertical="top" wrapText="1"/>
    </xf>
    <xf numFmtId="0" fontId="30" fillId="11" borderId="79" xfId="0" applyFont="1" applyFill="1" applyBorder="1" applyAlignment="1">
      <alignment vertical="top" wrapText="1"/>
    </xf>
    <xf numFmtId="0" fontId="30" fillId="11" borderId="83" xfId="0" applyFont="1" applyFill="1" applyBorder="1" applyAlignment="1">
      <alignment vertical="top" wrapText="1"/>
    </xf>
    <xf numFmtId="165" fontId="30" fillId="11" borderId="83" xfId="34" applyNumberFormat="1" applyFont="1" applyFill="1" applyBorder="1" applyAlignment="1">
      <alignment vertical="top" wrapText="1"/>
    </xf>
    <xf numFmtId="0" fontId="36" fillId="24" borderId="84" xfId="0" applyFont="1" applyFill="1" applyBorder="1" applyAlignment="1">
      <alignment vertical="center" wrapText="1"/>
    </xf>
    <xf numFmtId="0" fontId="34" fillId="11" borderId="85" xfId="0" applyFont="1" applyFill="1" applyBorder="1" applyAlignment="1">
      <alignment vertical="top" wrapText="1"/>
    </xf>
    <xf numFmtId="165" fontId="31" fillId="11" borderId="86" xfId="34" applyNumberFormat="1" applyFont="1" applyFill="1" applyBorder="1" applyAlignment="1">
      <alignment vertical="top" wrapText="1"/>
    </xf>
    <xf numFmtId="0" fontId="36" fillId="24" borderId="87" xfId="0" applyFont="1" applyFill="1" applyBorder="1" applyAlignment="1">
      <alignment vertical="center" wrapText="1"/>
    </xf>
    <xf numFmtId="0" fontId="32" fillId="20" borderId="88" xfId="26" applyFont="1" applyFill="1" applyBorder="1" applyAlignment="1">
      <alignment vertical="center"/>
    </xf>
    <xf numFmtId="0" fontId="34" fillId="11" borderId="89" xfId="0" applyFont="1" applyFill="1" applyBorder="1" applyAlignment="1">
      <alignment vertical="top" wrapText="1"/>
    </xf>
    <xf numFmtId="0" fontId="36" fillId="24" borderId="90" xfId="0" applyFont="1" applyFill="1" applyBorder="1" applyAlignment="1">
      <alignment vertical="center" wrapText="1"/>
    </xf>
    <xf numFmtId="0" fontId="0" fillId="0" borderId="91" xfId="0" applyFont="1" applyFill="1" applyBorder="1" applyAlignment="1">
      <alignment horizontal="center" vertical="top" wrapText="1"/>
    </xf>
    <xf numFmtId="0" fontId="33" fillId="21" borderId="23" xfId="9" applyFont="1" applyFill="1" applyBorder="1" applyAlignment="1">
      <alignment vertical="center"/>
    </xf>
    <xf numFmtId="0" fontId="33" fillId="21" borderId="24" xfId="9" applyFont="1" applyFill="1" applyBorder="1" applyAlignment="1">
      <alignment vertical="center"/>
    </xf>
    <xf numFmtId="0" fontId="21" fillId="11" borderId="79" xfId="0" applyFont="1" applyFill="1" applyBorder="1" applyAlignment="1">
      <alignment vertical="top" wrapText="1"/>
    </xf>
    <xf numFmtId="0" fontId="34" fillId="11" borderId="83" xfId="0" applyFont="1" applyFill="1" applyBorder="1" applyAlignment="1">
      <alignment vertical="top" wrapText="1"/>
    </xf>
    <xf numFmtId="0" fontId="36" fillId="24" borderId="92" xfId="0" applyFont="1" applyFill="1" applyBorder="1" applyAlignment="1">
      <alignment horizontal="right" vertical="center"/>
    </xf>
    <xf numFmtId="0" fontId="0" fillId="0" borderId="24" xfId="0" applyFont="1" applyFill="1" applyBorder="1"/>
    <xf numFmtId="0" fontId="21" fillId="11" borderId="93" xfId="0" applyFont="1" applyFill="1" applyBorder="1" applyAlignment="1">
      <alignment vertical="top" wrapText="1"/>
    </xf>
    <xf numFmtId="0" fontId="29" fillId="22" borderId="94" xfId="0" applyFont="1" applyFill="1" applyBorder="1" applyAlignment="1">
      <alignment vertical="top" wrapText="1"/>
    </xf>
    <xf numFmtId="0" fontId="29" fillId="22" borderId="95" xfId="0" applyFont="1" applyFill="1" applyBorder="1" applyAlignment="1">
      <alignment vertical="top" wrapText="1"/>
    </xf>
    <xf numFmtId="0" fontId="29" fillId="22" borderId="96" xfId="0" applyFont="1" applyFill="1" applyBorder="1" applyAlignment="1">
      <alignment vertical="top" wrapText="1"/>
    </xf>
    <xf numFmtId="165" fontId="29" fillId="22" borderId="97" xfId="34" applyNumberFormat="1" applyFont="1" applyFill="1" applyBorder="1" applyAlignment="1">
      <alignment vertical="top" wrapText="1"/>
    </xf>
    <xf numFmtId="165" fontId="29" fillId="22" borderId="95" xfId="34" applyNumberFormat="1" applyFont="1" applyFill="1" applyBorder="1" applyAlignment="1">
      <alignment vertical="top" wrapText="1"/>
    </xf>
    <xf numFmtId="0" fontId="21" fillId="22" borderId="95" xfId="0" applyFont="1" applyFill="1" applyBorder="1" applyAlignment="1">
      <alignment vertical="top" wrapText="1"/>
    </xf>
    <xf numFmtId="0" fontId="21" fillId="22" borderId="98" xfId="0" applyFont="1" applyFill="1" applyBorder="1" applyAlignment="1">
      <alignment vertical="top" wrapText="1"/>
    </xf>
    <xf numFmtId="0" fontId="35" fillId="0" borderId="99" xfId="0" applyFont="1" applyBorder="1" applyAlignment="1">
      <alignment vertical="top" wrapText="1"/>
    </xf>
    <xf numFmtId="165" fontId="30" fillId="11" borderId="23" xfId="34" applyNumberFormat="1" applyFont="1" applyFill="1" applyBorder="1" applyAlignment="1">
      <alignment vertical="top" wrapText="1"/>
    </xf>
    <xf numFmtId="0" fontId="0" fillId="0" borderId="23" xfId="0" applyFont="1" applyFill="1" applyBorder="1"/>
    <xf numFmtId="164" fontId="37" fillId="0" borderId="23" xfId="0" applyNumberFormat="1" applyFont="1" applyFill="1" applyBorder="1" applyAlignment="1">
      <alignment vertical="top" wrapText="1"/>
    </xf>
    <xf numFmtId="165" fontId="30" fillId="11" borderId="79" xfId="34" applyNumberFormat="1" applyFont="1" applyFill="1" applyBorder="1" applyAlignment="1">
      <alignment vertical="top" wrapText="1"/>
    </xf>
    <xf numFmtId="165" fontId="31" fillId="11" borderId="100" xfId="34" applyNumberFormat="1" applyFont="1" applyFill="1" applyBorder="1" applyAlignment="1">
      <alignment vertical="top" wrapText="1"/>
    </xf>
    <xf numFmtId="0" fontId="32" fillId="20" borderId="101" xfId="26" applyFont="1" applyFill="1" applyBorder="1" applyAlignment="1">
      <alignment vertical="center"/>
    </xf>
    <xf numFmtId="0" fontId="32" fillId="20" borderId="102" xfId="26" applyFont="1" applyFill="1" applyBorder="1" applyAlignment="1">
      <alignment vertical="center"/>
    </xf>
    <xf numFmtId="165" fontId="30" fillId="11" borderId="103" xfId="34" applyNumberFormat="1" applyFont="1" applyFill="1" applyBorder="1" applyAlignment="1">
      <alignment vertical="top" wrapText="1"/>
    </xf>
    <xf numFmtId="0" fontId="0" fillId="0" borderId="104" xfId="0" applyFill="1" applyBorder="1"/>
    <xf numFmtId="0" fontId="0" fillId="0" borderId="23" xfId="0" applyFill="1" applyBorder="1"/>
    <xf numFmtId="0" fontId="24" fillId="0" borderId="23" xfId="0" applyFont="1" applyFill="1" applyBorder="1" applyAlignment="1">
      <alignment vertical="top" wrapText="1"/>
    </xf>
    <xf numFmtId="0" fontId="24" fillId="22" borderId="16" xfId="0" applyFont="1" applyFill="1" applyBorder="1" applyAlignment="1">
      <alignment vertical="top" wrapText="1"/>
    </xf>
    <xf numFmtId="0" fontId="38" fillId="22" borderId="97" xfId="0" applyFont="1" applyFill="1" applyBorder="1" applyAlignment="1">
      <alignment vertical="center" wrapText="1"/>
    </xf>
    <xf numFmtId="9" fontId="39" fillId="22" borderId="105" xfId="0" applyNumberFormat="1" applyFont="1" applyFill="1" applyBorder="1" applyAlignment="1">
      <alignment vertical="top" wrapText="1"/>
    </xf>
    <xf numFmtId="9" fontId="39" fillId="22" borderId="106" xfId="0" applyNumberFormat="1" applyFont="1" applyFill="1" applyBorder="1" applyAlignment="1">
      <alignment vertical="top" wrapText="1"/>
    </xf>
    <xf numFmtId="0" fontId="0" fillId="25" borderId="0" xfId="0" applyFont="1" applyFill="1" applyBorder="1" applyAlignment="1">
      <alignment vertical="center" wrapText="1"/>
    </xf>
    <xf numFmtId="0" fontId="25" fillId="25" borderId="0" xfId="0" applyFont="1" applyFill="1" applyBorder="1" applyAlignment="1">
      <alignment vertical="top" wrapText="1"/>
    </xf>
    <xf numFmtId="0" fontId="0" fillId="25" borderId="0" xfId="0" applyFont="1" applyFill="1" applyBorder="1" applyAlignment="1">
      <alignment vertical="top" wrapText="1"/>
    </xf>
    <xf numFmtId="0" fontId="0" fillId="25" borderId="107" xfId="0" applyFont="1" applyFill="1" applyBorder="1" applyAlignment="1">
      <alignment vertical="top" wrapText="1"/>
    </xf>
    <xf numFmtId="0" fontId="0" fillId="25" borderId="108" xfId="0" applyFont="1" applyFill="1" applyBorder="1" applyAlignment="1">
      <alignment vertical="top" wrapText="1"/>
    </xf>
    <xf numFmtId="165" fontId="27" fillId="25" borderId="48" xfId="34" applyNumberFormat="1" applyFont="1" applyFill="1" applyBorder="1" applyAlignment="1">
      <alignment horizontal="center" vertical="top" wrapText="1"/>
    </xf>
    <xf numFmtId="164" fontId="37" fillId="25" borderId="23" xfId="0" applyNumberFormat="1" applyFont="1" applyFill="1" applyBorder="1" applyAlignment="1">
      <alignment vertical="top" wrapText="1"/>
    </xf>
    <xf numFmtId="9" fontId="19" fillId="25" borderId="0" xfId="68" applyFont="1" applyFill="1" applyBorder="1" applyAlignment="1"/>
    <xf numFmtId="0" fontId="22" fillId="25" borderId="39" xfId="0" applyFont="1" applyFill="1" applyBorder="1" applyAlignment="1">
      <alignment vertical="top" wrapText="1"/>
    </xf>
    <xf numFmtId="0" fontId="0" fillId="25" borderId="109" xfId="0" applyFont="1" applyFill="1" applyBorder="1" applyAlignment="1">
      <alignment vertical="top" wrapText="1"/>
    </xf>
    <xf numFmtId="0" fontId="0" fillId="25" borderId="110" xfId="0" applyFont="1" applyFill="1" applyBorder="1" applyAlignment="1">
      <alignment vertical="top" wrapText="1"/>
    </xf>
    <xf numFmtId="0" fontId="0" fillId="25" borderId="58" xfId="0" applyFont="1" applyFill="1" applyBorder="1" applyAlignment="1">
      <alignment vertical="top" wrapText="1"/>
    </xf>
    <xf numFmtId="0" fontId="0" fillId="25" borderId="59" xfId="0" applyFont="1" applyFill="1" applyBorder="1" applyAlignment="1">
      <alignment vertical="top" wrapText="1"/>
    </xf>
    <xf numFmtId="165" fontId="27" fillId="25" borderId="110" xfId="34" applyNumberFormat="1" applyFont="1" applyFill="1" applyBorder="1" applyAlignment="1">
      <alignment horizontal="center" vertical="top" wrapText="1"/>
    </xf>
    <xf numFmtId="0" fontId="0" fillId="25" borderId="111" xfId="0" applyFont="1" applyFill="1" applyBorder="1" applyAlignment="1">
      <alignment vertical="center" wrapText="1"/>
    </xf>
    <xf numFmtId="164" fontId="37" fillId="25" borderId="112" xfId="0" applyNumberFormat="1" applyFont="1" applyFill="1" applyBorder="1" applyAlignment="1">
      <alignment vertical="top" wrapText="1"/>
    </xf>
    <xf numFmtId="165" fontId="27" fillId="25" borderId="108" xfId="34" applyNumberFormat="1" applyFont="1" applyFill="1" applyBorder="1" applyAlignment="1">
      <alignment horizontal="center" vertical="top" wrapText="1"/>
    </xf>
    <xf numFmtId="0" fontId="0" fillId="25" borderId="108" xfId="0" applyFont="1" applyFill="1" applyBorder="1" applyAlignment="1">
      <alignment vertical="center" wrapText="1"/>
    </xf>
    <xf numFmtId="0" fontId="0" fillId="25" borderId="39" xfId="0" applyFont="1" applyFill="1" applyBorder="1" applyAlignment="1">
      <alignment vertical="top" wrapText="1"/>
    </xf>
    <xf numFmtId="165" fontId="27" fillId="25" borderId="0" xfId="34" applyNumberFormat="1" applyFont="1" applyFill="1" applyBorder="1" applyAlignment="1">
      <alignment horizontal="center" vertical="top" wrapText="1"/>
    </xf>
    <xf numFmtId="0" fontId="0" fillId="25" borderId="112" xfId="0" applyFill="1" applyBorder="1"/>
    <xf numFmtId="165" fontId="27" fillId="0" borderId="48" xfId="34" applyNumberFormat="1" applyFont="1" applyFill="1" applyBorder="1" applyAlignment="1">
      <alignment horizontal="center" vertical="top" wrapText="1"/>
    </xf>
    <xf numFmtId="9" fontId="19" fillId="0" borderId="78" xfId="68" applyFont="1" applyFill="1" applyBorder="1" applyAlignment="1"/>
    <xf numFmtId="0" fontId="36" fillId="24" borderId="113" xfId="0" applyFont="1" applyFill="1" applyBorder="1" applyAlignment="1">
      <alignment vertical="center" wrapText="1"/>
    </xf>
    <xf numFmtId="0" fontId="0" fillId="25" borderId="22" xfId="0" applyFont="1" applyFill="1" applyBorder="1" applyAlignment="1">
      <alignment vertical="top" wrapText="1"/>
    </xf>
    <xf numFmtId="0" fontId="0" fillId="25" borderId="114" xfId="0" applyFont="1" applyFill="1" applyBorder="1" applyAlignment="1">
      <alignment vertical="top" wrapText="1"/>
    </xf>
    <xf numFmtId="165" fontId="27" fillId="25" borderId="115" xfId="34" applyNumberFormat="1" applyFont="1" applyFill="1" applyBorder="1" applyAlignment="1">
      <alignment horizontal="center" vertical="top" wrapText="1"/>
    </xf>
    <xf numFmtId="0" fontId="0" fillId="25" borderId="22" xfId="0" applyFont="1" applyFill="1" applyBorder="1" applyAlignment="1">
      <alignment vertical="center" wrapText="1"/>
    </xf>
    <xf numFmtId="164" fontId="37" fillId="25" borderId="25" xfId="0" applyNumberFormat="1" applyFont="1" applyFill="1" applyBorder="1" applyAlignment="1">
      <alignment vertical="top" wrapText="1"/>
    </xf>
    <xf numFmtId="9" fontId="19" fillId="25" borderId="116" xfId="68" applyFont="1" applyFill="1" applyBorder="1" applyAlignment="1"/>
    <xf numFmtId="0" fontId="36" fillId="24"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top" wrapText="1"/>
    </xf>
    <xf numFmtId="0" fontId="0" fillId="0" borderId="118" xfId="0" applyFont="1" applyFill="1" applyBorder="1" applyAlignment="1">
      <alignment vertical="top" wrapText="1"/>
    </xf>
    <xf numFmtId="165" fontId="27" fillId="0" borderId="118" xfId="34" applyNumberFormat="1" applyFont="1" applyFill="1" applyBorder="1" applyAlignment="1">
      <alignment horizontal="center" vertical="top" wrapText="1"/>
    </xf>
    <xf numFmtId="0" fontId="0" fillId="0" borderId="120" xfId="0" applyFont="1" applyFill="1" applyBorder="1"/>
    <xf numFmtId="9" fontId="19" fillId="0" borderId="121" xfId="68" applyFont="1" applyFill="1" applyBorder="1" applyAlignment="1"/>
    <xf numFmtId="0" fontId="36" fillId="26" borderId="113" xfId="0" applyFont="1" applyFill="1" applyBorder="1" applyAlignment="1">
      <alignment vertical="center" wrapText="1"/>
    </xf>
    <xf numFmtId="165" fontId="27" fillId="25" borderId="22" xfId="34" applyNumberFormat="1" applyFont="1" applyFill="1" applyBorder="1" applyAlignment="1">
      <alignment horizontal="center" vertical="top" wrapText="1"/>
    </xf>
    <xf numFmtId="0" fontId="40" fillId="0" borderId="0" xfId="0" applyFont="1" applyAlignment="1">
      <alignment vertical="center"/>
    </xf>
    <xf numFmtId="44" fontId="19" fillId="0" borderId="5" xfId="34" applyFont="1" applyBorder="1"/>
    <xf numFmtId="0" fontId="0" fillId="0" borderId="0" xfId="0"/>
    <xf numFmtId="0" fontId="0" fillId="0" borderId="0" xfId="0" applyBorder="1"/>
    <xf numFmtId="0" fontId="0" fillId="0" borderId="0" xfId="0" applyFill="1"/>
    <xf numFmtId="0" fontId="0" fillId="0" borderId="0" xfId="0" applyFill="1" applyBorder="1"/>
    <xf numFmtId="9" fontId="19" fillId="0" borderId="0" xfId="68" applyFont="1"/>
    <xf numFmtId="9" fontId="0" fillId="0" borderId="0" xfId="0" applyNumberFormat="1" applyBorder="1"/>
    <xf numFmtId="0" fontId="29" fillId="18" borderId="26" xfId="0" applyFont="1" applyFill="1" applyBorder="1" applyAlignment="1">
      <alignment horizontal="center" vertical="center" wrapText="1"/>
    </xf>
    <xf numFmtId="0" fontId="41" fillId="0" borderId="0" xfId="0" applyFont="1"/>
    <xf numFmtId="44" fontId="41" fillId="0" borderId="0" xfId="0" applyNumberFormat="1" applyFont="1"/>
    <xf numFmtId="0" fontId="42" fillId="0" borderId="0" xfId="0" applyFont="1" applyFill="1" applyBorder="1" applyAlignment="1">
      <alignment vertical="center"/>
    </xf>
    <xf numFmtId="0" fontId="27" fillId="11" borderId="28" xfId="0" applyFont="1" applyFill="1" applyBorder="1" applyAlignment="1">
      <alignment vertical="center" wrapText="1"/>
    </xf>
    <xf numFmtId="0" fontId="27" fillId="17" borderId="29" xfId="0" applyFont="1" applyFill="1" applyBorder="1" applyAlignment="1">
      <alignment vertical="center" wrapText="1"/>
    </xf>
    <xf numFmtId="0" fontId="27" fillId="0" borderId="29" xfId="0" applyFont="1" applyBorder="1" applyAlignment="1">
      <alignment horizontal="left" vertical="center" wrapText="1"/>
    </xf>
    <xf numFmtId="0" fontId="27" fillId="0" borderId="29" xfId="0" applyFont="1" applyBorder="1" applyAlignment="1">
      <alignment vertical="center" wrapText="1"/>
    </xf>
    <xf numFmtId="0" fontId="27" fillId="0" borderId="29" xfId="0" applyFont="1" applyBorder="1" applyAlignment="1">
      <alignment horizontal="center" vertical="center" wrapText="1"/>
    </xf>
    <xf numFmtId="0" fontId="30" fillId="0" borderId="29" xfId="0" applyFont="1" applyBorder="1" applyAlignment="1">
      <alignment vertical="center" wrapText="1"/>
    </xf>
    <xf numFmtId="0" fontId="0" fillId="0" borderId="29" xfId="0" applyFont="1" applyBorder="1" applyAlignment="1">
      <alignment vertical="center" wrapText="1"/>
    </xf>
    <xf numFmtId="0" fontId="27" fillId="17" borderId="0" xfId="0" applyFont="1" applyFill="1" applyBorder="1" applyAlignment="1">
      <alignment vertical="center" wrapText="1"/>
    </xf>
    <xf numFmtId="0" fontId="27" fillId="0" borderId="0" xfId="0" applyFont="1" applyBorder="1" applyAlignment="1">
      <alignment vertical="center" wrapText="1"/>
    </xf>
    <xf numFmtId="0" fontId="30" fillId="0" borderId="0" xfId="0" applyFont="1" applyBorder="1" applyAlignment="1">
      <alignment vertical="center" wrapText="1"/>
    </xf>
    <xf numFmtId="0" fontId="27" fillId="0" borderId="14" xfId="0" applyFont="1" applyBorder="1" applyAlignment="1">
      <alignment vertical="center" wrapText="1"/>
    </xf>
    <xf numFmtId="0" fontId="0" fillId="0" borderId="22" xfId="0" applyFont="1" applyBorder="1" applyAlignment="1">
      <alignment vertical="center" wrapText="1"/>
    </xf>
    <xf numFmtId="0" fontId="27" fillId="17" borderId="122" xfId="0" applyFont="1" applyFill="1" applyBorder="1" applyAlignment="1">
      <alignment vertical="center" wrapText="1"/>
    </xf>
    <xf numFmtId="0" fontId="4" fillId="27" borderId="123" xfId="0" applyFont="1" applyFill="1" applyBorder="1" applyAlignment="1">
      <alignment horizontal="left" vertical="center" wrapText="1"/>
    </xf>
    <xf numFmtId="0" fontId="27" fillId="27" borderId="122" xfId="0" applyFont="1" applyFill="1" applyBorder="1" applyAlignment="1">
      <alignment vertical="center" wrapText="1"/>
    </xf>
    <xf numFmtId="0" fontId="43" fillId="20" borderId="29" xfId="0" applyFont="1" applyFill="1" applyBorder="1" applyAlignment="1">
      <alignment vertical="center" wrapText="1"/>
    </xf>
    <xf numFmtId="0" fontId="0" fillId="20" borderId="31" xfId="0" applyFont="1" applyFill="1" applyBorder="1" applyAlignment="1">
      <alignment vertical="center" wrapText="1"/>
    </xf>
    <xf numFmtId="0" fontId="43" fillId="11" borderId="125" xfId="0" applyFont="1" applyFill="1" applyBorder="1" applyAlignment="1">
      <alignment vertical="center" wrapText="1"/>
    </xf>
    <xf numFmtId="0" fontId="1" fillId="27" borderId="126" xfId="0" applyFont="1" applyFill="1" applyBorder="1" applyAlignment="1">
      <alignment vertical="center" wrapText="1"/>
    </xf>
    <xf numFmtId="0" fontId="43" fillId="27" borderId="126" xfId="0" applyFont="1" applyFill="1" applyBorder="1" applyAlignment="1">
      <alignment vertical="center" wrapText="1"/>
    </xf>
    <xf numFmtId="0" fontId="1" fillId="0" borderId="29" xfId="0" applyFont="1" applyBorder="1" applyAlignment="1">
      <alignment vertical="center" wrapText="1"/>
    </xf>
    <xf numFmtId="0" fontId="43" fillId="0" borderId="29" xfId="0" applyFont="1" applyBorder="1" applyAlignment="1">
      <alignment vertical="center" wrapText="1"/>
    </xf>
    <xf numFmtId="0" fontId="27" fillId="17" borderId="126" xfId="0" applyFont="1" applyFill="1" applyBorder="1" applyAlignment="1">
      <alignment vertical="center" wrapText="1"/>
    </xf>
    <xf numFmtId="0" fontId="1" fillId="0" borderId="22" xfId="0" applyFont="1" applyBorder="1" applyAlignment="1">
      <alignment vertical="center" wrapText="1"/>
    </xf>
    <xf numFmtId="0" fontId="43" fillId="0" borderId="22" xfId="0" applyFont="1" applyBorder="1" applyAlignment="1">
      <alignment vertical="center" wrapText="1"/>
    </xf>
    <xf numFmtId="0" fontId="0" fillId="11" borderId="125"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horizontal="center" vertical="center" wrapText="1"/>
    </xf>
    <xf numFmtId="0" fontId="0" fillId="0" borderId="31" xfId="0" applyFont="1" applyBorder="1" applyAlignment="1">
      <alignment vertical="center" wrapText="1"/>
    </xf>
    <xf numFmtId="0" fontId="0" fillId="0" borderId="0" xfId="0" applyFont="1"/>
    <xf numFmtId="0" fontId="0" fillId="20" borderId="5" xfId="0" applyFont="1" applyFill="1" applyBorder="1"/>
    <xf numFmtId="0" fontId="0" fillId="11" borderId="5" xfId="0" applyFont="1" applyFill="1" applyBorder="1"/>
    <xf numFmtId="0" fontId="0" fillId="17" borderId="5" xfId="0" applyFont="1" applyFill="1" applyBorder="1"/>
    <xf numFmtId="0" fontId="0" fillId="0" borderId="5" xfId="0" applyFont="1" applyBorder="1"/>
    <xf numFmtId="0" fontId="29" fillId="18" borderId="5" xfId="0" applyFont="1" applyFill="1" applyBorder="1" applyAlignment="1">
      <alignment horizontal="center" vertical="top" wrapText="1"/>
    </xf>
    <xf numFmtId="0" fontId="21" fillId="18" borderId="28" xfId="0" applyFont="1" applyFill="1" applyBorder="1" applyAlignment="1">
      <alignment horizontal="center"/>
    </xf>
    <xf numFmtId="0" fontId="21" fillId="18" borderId="32" xfId="0" applyFont="1" applyFill="1" applyBorder="1" applyAlignment="1">
      <alignment horizontal="center"/>
    </xf>
    <xf numFmtId="0" fontId="44" fillId="20" borderId="34" xfId="0" applyFont="1" applyFill="1" applyBorder="1" applyAlignment="1">
      <alignment vertical="center"/>
    </xf>
    <xf numFmtId="0" fontId="45" fillId="17" borderId="27" xfId="0" applyFont="1" applyFill="1" applyBorder="1" applyAlignment="1">
      <alignment horizontal="center"/>
    </xf>
    <xf numFmtId="0" fontId="45" fillId="17" borderId="27" xfId="0" applyFont="1" applyFill="1" applyBorder="1"/>
    <xf numFmtId="9" fontId="0" fillId="25" borderId="30" xfId="0" applyNumberFormat="1" applyFill="1" applyBorder="1"/>
    <xf numFmtId="0" fontId="0" fillId="25" borderId="30" xfId="0" applyFill="1" applyBorder="1"/>
    <xf numFmtId="0" fontId="21" fillId="18" borderId="34" xfId="0" applyFont="1" applyFill="1" applyBorder="1" applyAlignment="1">
      <alignment horizontal="center"/>
    </xf>
    <xf numFmtId="0" fontId="21" fillId="18" borderId="31" xfId="0" applyFont="1" applyFill="1" applyBorder="1" applyAlignment="1">
      <alignment horizontal="center"/>
    </xf>
    <xf numFmtId="9" fontId="0" fillId="25" borderId="32" xfId="0" applyNumberFormat="1" applyFill="1" applyBorder="1"/>
    <xf numFmtId="0" fontId="0" fillId="0" borderId="28" xfId="0" applyBorder="1" applyAlignment="1">
      <alignment horizontal="left"/>
    </xf>
    <xf numFmtId="0" fontId="22" fillId="25" borderId="33" xfId="0" applyFont="1" applyFill="1" applyBorder="1" applyAlignment="1">
      <alignment horizontal="right"/>
    </xf>
    <xf numFmtId="0" fontId="0" fillId="0" borderId="28" xfId="0" applyFill="1" applyBorder="1" applyAlignment="1">
      <alignment horizontal="left"/>
    </xf>
    <xf numFmtId="0" fontId="0" fillId="0" borderId="33" xfId="0" applyFont="1" applyFill="1" applyBorder="1" applyAlignment="1">
      <alignment horizontal="left"/>
    </xf>
    <xf numFmtId="0" fontId="46" fillId="0" borderId="0" xfId="0" applyFont="1" applyBorder="1" applyAlignment="1"/>
    <xf numFmtId="0" fontId="47" fillId="0" borderId="0" xfId="0" applyFont="1" applyFill="1" applyBorder="1" applyAlignment="1">
      <alignment vertical="center"/>
    </xf>
    <xf numFmtId="0" fontId="0" fillId="0" borderId="32" xfId="0" applyBorder="1"/>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29" fillId="18" borderId="35" xfId="0" applyFont="1" applyFill="1" applyBorder="1" applyAlignment="1">
      <alignment horizontal="center" vertical="center" wrapText="1"/>
    </xf>
    <xf numFmtId="0" fontId="45" fillId="17" borderId="14" xfId="0" applyFont="1" applyFill="1" applyBorder="1" applyAlignment="1">
      <alignment horizontal="left"/>
    </xf>
    <xf numFmtId="0" fontId="21" fillId="18" borderId="0" xfId="0" applyFont="1" applyFill="1" applyBorder="1" applyAlignment="1">
      <alignment horizontal="center"/>
    </xf>
    <xf numFmtId="0" fontId="0" fillId="0" borderId="0" xfId="0" applyBorder="1" applyAlignment="1">
      <alignment horizontal="left"/>
    </xf>
    <xf numFmtId="0" fontId="22" fillId="25" borderId="22" xfId="0" applyFont="1" applyFill="1" applyBorder="1" applyAlignment="1">
      <alignment horizontal="right"/>
    </xf>
    <xf numFmtId="0" fontId="35" fillId="32" borderId="58" xfId="0" applyFont="1" applyFill="1" applyBorder="1" applyAlignment="1">
      <alignment vertical="top" wrapText="1"/>
    </xf>
    <xf numFmtId="0" fontId="24" fillId="32" borderId="166" xfId="0" applyFont="1" applyFill="1" applyBorder="1" applyAlignment="1">
      <alignment vertical="top" wrapText="1"/>
    </xf>
    <xf numFmtId="9" fontId="22" fillId="25" borderId="22" xfId="68" applyFont="1" applyFill="1" applyBorder="1" applyAlignment="1">
      <alignment horizontal="right"/>
    </xf>
    <xf numFmtId="0" fontId="0" fillId="31" borderId="1" xfId="0" applyFill="1" applyBorder="1"/>
    <xf numFmtId="0" fontId="47" fillId="31" borderId="3" xfId="0" applyFont="1" applyFill="1" applyBorder="1" applyAlignment="1">
      <alignment vertical="center"/>
    </xf>
    <xf numFmtId="0" fontId="0" fillId="0" borderId="23" xfId="0" applyBorder="1"/>
    <xf numFmtId="0" fontId="0" fillId="0" borderId="24" xfId="0" applyFill="1" applyBorder="1"/>
    <xf numFmtId="0" fontId="0" fillId="0" borderId="24" xfId="0" applyBorder="1"/>
    <xf numFmtId="0" fontId="0" fillId="0" borderId="16" xfId="0" applyBorder="1"/>
    <xf numFmtId="0" fontId="0" fillId="0" borderId="17" xfId="0" applyBorder="1"/>
    <xf numFmtId="0" fontId="0" fillId="0" borderId="18" xfId="0" applyBorder="1"/>
    <xf numFmtId="0" fontId="0" fillId="0" borderId="28" xfId="0" applyFont="1" applyFill="1" applyBorder="1" applyAlignment="1">
      <alignment horizontal="left"/>
    </xf>
    <xf numFmtId="0" fontId="0" fillId="25" borderId="32" xfId="0" applyFill="1" applyBorder="1"/>
    <xf numFmtId="0" fontId="26" fillId="17" borderId="35" xfId="0" applyFont="1" applyFill="1" applyBorder="1" applyAlignment="1">
      <alignment horizontal="left"/>
    </xf>
    <xf numFmtId="0" fontId="26" fillId="17" borderId="35" xfId="0" applyFont="1" applyFill="1" applyBorder="1"/>
    <xf numFmtId="0" fontId="50" fillId="18" borderId="36" xfId="0" applyFont="1" applyFill="1" applyBorder="1" applyAlignment="1">
      <alignment horizontal="center"/>
    </xf>
    <xf numFmtId="0" fontId="0" fillId="10" borderId="37" xfId="0" applyFill="1" applyBorder="1" applyAlignment="1">
      <alignment wrapText="1"/>
    </xf>
    <xf numFmtId="0" fontId="0" fillId="16" borderId="37" xfId="0" applyFill="1" applyBorder="1" applyAlignment="1">
      <alignment wrapText="1"/>
    </xf>
    <xf numFmtId="0" fontId="0" fillId="10" borderId="38" xfId="0" applyFill="1" applyBorder="1" applyAlignment="1">
      <alignment wrapText="1"/>
    </xf>
    <xf numFmtId="0" fontId="27" fillId="27" borderId="124" xfId="0" applyFont="1" applyFill="1" applyBorder="1" applyAlignment="1">
      <alignment vertical="center" wrapText="1"/>
    </xf>
    <xf numFmtId="0" fontId="0" fillId="27" borderId="127" xfId="0" applyFont="1" applyFill="1" applyBorder="1" applyAlignment="1">
      <alignment vertical="center" wrapText="1"/>
    </xf>
    <xf numFmtId="0" fontId="0" fillId="0" borderId="127" xfId="0" applyFont="1" applyBorder="1" applyAlignment="1">
      <alignment vertical="center" wrapText="1"/>
    </xf>
    <xf numFmtId="0" fontId="29" fillId="18" borderId="23" xfId="0" applyFont="1" applyFill="1" applyBorder="1" applyAlignment="1">
      <alignment horizontal="center" vertical="center" wrapText="1"/>
    </xf>
    <xf numFmtId="0" fontId="29" fillId="18" borderId="0" xfId="0" applyFont="1" applyFill="1" applyBorder="1" applyAlignment="1">
      <alignment horizontal="center" vertical="center" wrapText="1"/>
    </xf>
    <xf numFmtId="0" fontId="43" fillId="20" borderId="167" xfId="0" applyFont="1" applyFill="1" applyBorder="1" applyAlignment="1">
      <alignment vertical="center" wrapText="1"/>
    </xf>
    <xf numFmtId="0" fontId="43" fillId="27" borderId="27" xfId="0" applyFont="1" applyFill="1" applyBorder="1" applyAlignment="1">
      <alignment vertical="center" wrapText="1"/>
    </xf>
    <xf numFmtId="0" fontId="29" fillId="18" borderId="169" xfId="0" applyFont="1" applyFill="1" applyBorder="1" applyAlignment="1">
      <alignment horizontal="center" vertical="center" wrapText="1"/>
    </xf>
    <xf numFmtId="0" fontId="29" fillId="18" borderId="170" xfId="0" applyFont="1" applyFill="1" applyBorder="1" applyAlignment="1">
      <alignment horizontal="center" vertical="center" wrapText="1"/>
    </xf>
    <xf numFmtId="0" fontId="0" fillId="33" borderId="16" xfId="0" applyFont="1" applyFill="1" applyBorder="1"/>
    <xf numFmtId="0" fontId="0" fillId="33" borderId="17" xfId="0" applyFont="1" applyFill="1" applyBorder="1"/>
    <xf numFmtId="0" fontId="20" fillId="21" borderId="5" xfId="0" applyFont="1" applyFill="1" applyBorder="1" applyAlignment="1">
      <alignment vertical="center"/>
    </xf>
    <xf numFmtId="0" fontId="30" fillId="25" borderId="5" xfId="0" applyFont="1" applyFill="1" applyBorder="1" applyAlignment="1">
      <alignment vertical="center" wrapText="1"/>
    </xf>
    <xf numFmtId="0" fontId="36" fillId="25" borderId="5" xfId="0" applyFont="1" applyFill="1" applyBorder="1" applyAlignment="1">
      <alignment vertical="center" wrapText="1"/>
    </xf>
    <xf numFmtId="0" fontId="27" fillId="25" borderId="5" xfId="0" applyFont="1" applyFill="1" applyBorder="1" applyAlignment="1">
      <alignment vertical="center" wrapText="1"/>
    </xf>
    <xf numFmtId="0" fontId="44" fillId="25" borderId="5" xfId="0" applyFont="1" applyFill="1" applyBorder="1" applyAlignment="1">
      <alignment vertical="center" wrapText="1"/>
    </xf>
    <xf numFmtId="0" fontId="0" fillId="25" borderId="5" xfId="0" applyFont="1" applyFill="1" applyBorder="1" applyAlignment="1">
      <alignment vertical="center" wrapText="1"/>
    </xf>
    <xf numFmtId="0" fontId="22" fillId="25" borderId="5" xfId="0" applyFont="1" applyFill="1" applyBorder="1" applyAlignment="1">
      <alignment vertical="center" wrapText="1"/>
    </xf>
    <xf numFmtId="0" fontId="29" fillId="18" borderId="12" xfId="0" applyFont="1" applyFill="1" applyBorder="1" applyAlignment="1">
      <alignment horizontal="center" vertical="center" wrapText="1"/>
    </xf>
    <xf numFmtId="0" fontId="20" fillId="21" borderId="4" xfId="0" applyFont="1" applyFill="1" applyBorder="1" applyAlignment="1">
      <alignment vertical="center"/>
    </xf>
    <xf numFmtId="0" fontId="20" fillId="21" borderId="6" xfId="0" applyFont="1" applyFill="1" applyBorder="1" applyAlignment="1">
      <alignment vertical="center"/>
    </xf>
    <xf numFmtId="0" fontId="30" fillId="0" borderId="4" xfId="0" applyFont="1" applyBorder="1" applyAlignment="1">
      <alignment vertical="center" wrapText="1"/>
    </xf>
    <xf numFmtId="9" fontId="30" fillId="24" borderId="6" xfId="68" applyFont="1" applyFill="1" applyBorder="1" applyAlignment="1">
      <alignment vertical="center" wrapText="1"/>
    </xf>
    <xf numFmtId="0" fontId="27" fillId="0" borderId="4" xfId="0" applyFont="1" applyBorder="1" applyAlignment="1">
      <alignment vertical="center" wrapText="1"/>
    </xf>
    <xf numFmtId="0" fontId="30" fillId="27" borderId="4" xfId="0" applyFont="1" applyFill="1" applyBorder="1" applyAlignment="1">
      <alignment vertical="center" wrapText="1"/>
    </xf>
    <xf numFmtId="0" fontId="0" fillId="0" borderId="4" xfId="0" applyFont="1" applyBorder="1" applyAlignment="1">
      <alignment vertical="center" wrapText="1"/>
    </xf>
    <xf numFmtId="0" fontId="22" fillId="0" borderId="4" xfId="0" applyFont="1" applyBorder="1" applyAlignment="1">
      <alignment vertical="center" wrapText="1"/>
    </xf>
    <xf numFmtId="3" fontId="30" fillId="0" borderId="4" xfId="0" applyNumberFormat="1" applyFont="1" applyBorder="1" applyAlignment="1">
      <alignment vertical="center" wrapText="1"/>
    </xf>
    <xf numFmtId="3" fontId="27" fillId="0" borderId="4" xfId="0" applyNumberFormat="1" applyFont="1" applyBorder="1" applyAlignment="1">
      <alignment vertical="center" wrapText="1"/>
    </xf>
    <xf numFmtId="0" fontId="44" fillId="0" borderId="4" xfId="0" applyFont="1" applyBorder="1" applyAlignment="1">
      <alignment vertical="center" wrapText="1"/>
    </xf>
    <xf numFmtId="0" fontId="27" fillId="27" borderId="4" xfId="0" applyFont="1" applyFill="1" applyBorder="1" applyAlignment="1">
      <alignment vertical="center" wrapText="1"/>
    </xf>
    <xf numFmtId="0" fontId="30" fillId="0" borderId="169" xfId="0" applyFont="1" applyBorder="1" applyAlignment="1">
      <alignment vertical="center" wrapText="1"/>
    </xf>
    <xf numFmtId="0" fontId="30" fillId="25" borderId="26" xfId="0" applyFont="1" applyFill="1" applyBorder="1" applyAlignment="1">
      <alignment vertical="center" wrapText="1"/>
    </xf>
    <xf numFmtId="9" fontId="30" fillId="24" borderId="170" xfId="68" applyFont="1" applyFill="1" applyBorder="1" applyAlignment="1">
      <alignment vertical="center" wrapText="1"/>
    </xf>
    <xf numFmtId="3" fontId="30" fillId="0" borderId="169" xfId="0" applyNumberFormat="1" applyFont="1" applyBorder="1" applyAlignment="1">
      <alignment vertical="center" wrapText="1"/>
    </xf>
    <xf numFmtId="0" fontId="36" fillId="25" borderId="26" xfId="0" applyFont="1" applyFill="1" applyBorder="1" applyAlignment="1">
      <alignment vertical="center" wrapText="1"/>
    </xf>
    <xf numFmtId="0" fontId="27" fillId="17" borderId="123" xfId="0" applyFont="1" applyFill="1" applyBorder="1" applyAlignment="1">
      <alignment vertical="center" wrapText="1"/>
    </xf>
    <xf numFmtId="0" fontId="27" fillId="27" borderId="123" xfId="0" applyFont="1" applyFill="1" applyBorder="1" applyAlignment="1">
      <alignment vertical="center" wrapText="1"/>
    </xf>
    <xf numFmtId="0" fontId="27" fillId="27" borderId="174" xfId="0" applyFont="1" applyFill="1" applyBorder="1" applyAlignment="1">
      <alignment vertical="center" wrapText="1"/>
    </xf>
    <xf numFmtId="0" fontId="30" fillId="27" borderId="169" xfId="0" applyFont="1" applyFill="1" applyBorder="1" applyAlignment="1">
      <alignment vertical="center" wrapText="1"/>
    </xf>
    <xf numFmtId="0" fontId="27" fillId="27" borderId="169" xfId="0" applyFont="1" applyFill="1" applyBorder="1" applyAlignment="1">
      <alignment vertical="center" wrapText="1"/>
    </xf>
    <xf numFmtId="0" fontId="44" fillId="25" borderId="26" xfId="0" applyFont="1" applyFill="1" applyBorder="1" applyAlignment="1">
      <alignment vertical="center" wrapText="1"/>
    </xf>
    <xf numFmtId="0" fontId="0" fillId="0" borderId="169" xfId="0" applyFont="1" applyBorder="1" applyAlignment="1">
      <alignment vertical="center" wrapText="1"/>
    </xf>
    <xf numFmtId="0" fontId="0" fillId="25" borderId="26" xfId="0" applyFont="1" applyFill="1" applyBorder="1" applyAlignment="1">
      <alignment vertical="center" wrapText="1"/>
    </xf>
    <xf numFmtId="0" fontId="44" fillId="0" borderId="169" xfId="0" applyFont="1" applyBorder="1" applyAlignment="1">
      <alignment horizontal="right" vertical="center" wrapText="1"/>
    </xf>
    <xf numFmtId="0" fontId="30" fillId="27" borderId="171" xfId="0" applyFont="1" applyFill="1" applyBorder="1" applyAlignment="1">
      <alignment vertical="center" wrapText="1"/>
    </xf>
    <xf numFmtId="0" fontId="30" fillId="25" borderId="172" xfId="0" applyFont="1" applyFill="1" applyBorder="1" applyAlignment="1">
      <alignment vertical="center" wrapText="1"/>
    </xf>
    <xf numFmtId="9" fontId="30" fillId="24" borderId="173" xfId="68" applyFont="1" applyFill="1" applyBorder="1" applyAlignment="1">
      <alignment vertical="center" wrapText="1"/>
    </xf>
    <xf numFmtId="0" fontId="27" fillId="27" borderId="171" xfId="0" applyFont="1" applyFill="1" applyBorder="1" applyAlignment="1">
      <alignment vertical="center" wrapText="1"/>
    </xf>
    <xf numFmtId="0" fontId="44" fillId="25" borderId="172" xfId="0" applyFont="1" applyFill="1" applyBorder="1" applyAlignment="1">
      <alignment vertical="center" wrapText="1"/>
    </xf>
    <xf numFmtId="0" fontId="22" fillId="27" borderId="171" xfId="0" applyFont="1" applyFill="1" applyBorder="1" applyAlignment="1">
      <alignment vertical="center" wrapText="1"/>
    </xf>
    <xf numFmtId="0" fontId="0" fillId="25" borderId="172" xfId="0" applyFont="1" applyFill="1" applyBorder="1" applyAlignment="1">
      <alignment vertical="center" wrapText="1"/>
    </xf>
    <xf numFmtId="0" fontId="44" fillId="27" borderId="171" xfId="0" applyFont="1" applyFill="1" applyBorder="1" applyAlignment="1">
      <alignment vertical="center" wrapText="1"/>
    </xf>
    <xf numFmtId="0" fontId="22" fillId="25" borderId="172" xfId="0" applyFont="1" applyFill="1" applyBorder="1" applyAlignment="1">
      <alignment vertical="center" wrapText="1"/>
    </xf>
    <xf numFmtId="9" fontId="22" fillId="25" borderId="172" xfId="0" applyNumberFormat="1" applyFont="1" applyFill="1" applyBorder="1" applyAlignment="1">
      <alignment vertical="center" wrapText="1"/>
    </xf>
    <xf numFmtId="0" fontId="22" fillId="0" borderId="171" xfId="0" applyFont="1" applyBorder="1" applyAlignment="1">
      <alignment vertical="center" wrapText="1"/>
    </xf>
    <xf numFmtId="0" fontId="20" fillId="21" borderId="34" xfId="0" applyFont="1" applyFill="1" applyBorder="1" applyAlignment="1">
      <alignment vertical="center"/>
    </xf>
    <xf numFmtId="0" fontId="20" fillId="21" borderId="29" xfId="0" applyFont="1" applyFill="1" applyBorder="1" applyAlignment="1">
      <alignment vertical="center"/>
    </xf>
    <xf numFmtId="0" fontId="0" fillId="21" borderId="31" xfId="0" applyFont="1" applyFill="1" applyBorder="1" applyAlignment="1">
      <alignment horizontal="center" vertical="center" wrapText="1"/>
    </xf>
    <xf numFmtId="0" fontId="0" fillId="0" borderId="32" xfId="0" applyFont="1" applyBorder="1" applyAlignment="1">
      <alignment vertical="center" wrapText="1"/>
    </xf>
    <xf numFmtId="0" fontId="0" fillId="0" borderId="27" xfId="0" applyFont="1" applyBorder="1" applyAlignment="1">
      <alignment vertical="center" wrapText="1"/>
    </xf>
    <xf numFmtId="0" fontId="0" fillId="33" borderId="30" xfId="0" applyFont="1" applyFill="1" applyBorder="1" applyAlignment="1">
      <alignment vertical="center" wrapText="1"/>
    </xf>
    <xf numFmtId="0" fontId="30" fillId="20" borderId="34" xfId="0" applyFont="1" applyFill="1" applyBorder="1" applyAlignment="1">
      <alignment vertical="center"/>
    </xf>
    <xf numFmtId="0" fontId="27" fillId="20" borderId="29" xfId="0" applyFont="1" applyFill="1" applyBorder="1" applyAlignment="1">
      <alignment vertical="center" wrapText="1"/>
    </xf>
    <xf numFmtId="0" fontId="43" fillId="27" borderId="175" xfId="0" applyFont="1" applyFill="1" applyBorder="1" applyAlignment="1">
      <alignment vertical="center" wrapText="1"/>
    </xf>
    <xf numFmtId="0" fontId="43" fillId="33" borderId="30" xfId="0" applyFont="1" applyFill="1" applyBorder="1" applyAlignment="1">
      <alignment vertical="center" wrapText="1"/>
    </xf>
    <xf numFmtId="0" fontId="43" fillId="27" borderId="31" xfId="0" applyFont="1" applyFill="1" applyBorder="1" applyAlignment="1">
      <alignment vertical="center" wrapText="1"/>
    </xf>
    <xf numFmtId="0" fontId="43" fillId="0" borderId="31" xfId="0" applyFont="1" applyBorder="1" applyAlignment="1">
      <alignment vertical="center" wrapText="1"/>
    </xf>
    <xf numFmtId="0" fontId="43" fillId="0" borderId="32" xfId="0" applyFont="1" applyBorder="1" applyAlignment="1">
      <alignment vertical="center" wrapText="1"/>
    </xf>
    <xf numFmtId="0" fontId="0" fillId="11" borderId="33" xfId="0" applyFont="1" applyFill="1" applyBorder="1" applyAlignment="1">
      <alignment vertical="center" wrapText="1"/>
    </xf>
    <xf numFmtId="0" fontId="0" fillId="33" borderId="30" xfId="0" applyFont="1" applyFill="1" applyBorder="1"/>
    <xf numFmtId="0" fontId="30" fillId="33" borderId="29" xfId="0" applyFont="1" applyFill="1" applyBorder="1" applyAlignment="1">
      <alignment vertical="center" wrapText="1"/>
    </xf>
    <xf numFmtId="0" fontId="36" fillId="33" borderId="29" xfId="0" applyFont="1" applyFill="1" applyBorder="1" applyAlignment="1">
      <alignment vertical="center" wrapText="1"/>
    </xf>
    <xf numFmtId="0" fontId="44" fillId="33" borderId="29" xfId="0" applyFont="1" applyFill="1" applyBorder="1" applyAlignment="1">
      <alignment vertical="center" wrapText="1"/>
    </xf>
    <xf numFmtId="0" fontId="0" fillId="33" borderId="29" xfId="0" applyFont="1" applyFill="1" applyBorder="1" applyAlignment="1">
      <alignment vertical="center" wrapText="1"/>
    </xf>
    <xf numFmtId="0" fontId="30" fillId="33" borderId="167" xfId="0" applyFont="1" applyFill="1" applyBorder="1" applyAlignment="1">
      <alignment vertical="center" wrapText="1"/>
    </xf>
    <xf numFmtId="9" fontId="30" fillId="33" borderId="168" xfId="68" applyFont="1" applyFill="1" applyBorder="1" applyAlignment="1">
      <alignment vertical="center" wrapText="1"/>
    </xf>
    <xf numFmtId="0" fontId="27" fillId="20" borderId="167" xfId="0" applyFont="1" applyFill="1" applyBorder="1" applyAlignment="1">
      <alignment vertical="center" wrapText="1"/>
    </xf>
    <xf numFmtId="9" fontId="30" fillId="20" borderId="168" xfId="68" applyFont="1" applyFill="1" applyBorder="1" applyAlignment="1">
      <alignment vertical="center" wrapText="1"/>
    </xf>
    <xf numFmtId="0" fontId="0" fillId="33" borderId="167" xfId="0" applyFont="1" applyFill="1" applyBorder="1" applyAlignment="1">
      <alignment vertical="center" wrapText="1"/>
    </xf>
    <xf numFmtId="9" fontId="0" fillId="33" borderId="18" xfId="0" applyNumberFormat="1" applyFont="1" applyFill="1" applyBorder="1"/>
    <xf numFmtId="3" fontId="30" fillId="33" borderId="167" xfId="0" applyNumberFormat="1" applyFont="1" applyFill="1" applyBorder="1" applyAlignment="1">
      <alignment vertical="center" wrapText="1"/>
    </xf>
    <xf numFmtId="0" fontId="44" fillId="33" borderId="167" xfId="0" applyFont="1" applyFill="1" applyBorder="1" applyAlignment="1">
      <alignment horizontal="right" vertical="center" wrapText="1"/>
    </xf>
    <xf numFmtId="0" fontId="27" fillId="33" borderId="167" xfId="0" applyFont="1" applyFill="1" applyBorder="1" applyAlignment="1">
      <alignment vertical="center" wrapText="1"/>
    </xf>
    <xf numFmtId="0" fontId="0" fillId="16" borderId="38" xfId="0" applyFill="1" applyBorder="1" applyAlignment="1">
      <alignment wrapText="1"/>
    </xf>
    <xf numFmtId="0" fontId="22" fillId="0" borderId="0" xfId="0" applyFont="1" applyAlignment="1">
      <alignment horizontal="left"/>
    </xf>
    <xf numFmtId="0" fontId="22" fillId="0" borderId="0" xfId="0" applyFont="1"/>
    <xf numFmtId="9" fontId="22" fillId="0" borderId="0" xfId="68" applyFont="1" applyFill="1" applyBorder="1"/>
    <xf numFmtId="9" fontId="22" fillId="0" borderId="0" xfId="0" applyNumberFormat="1" applyFont="1"/>
    <xf numFmtId="0" fontId="47" fillId="31" borderId="1" xfId="0" applyFont="1" applyFill="1" applyBorder="1" applyAlignment="1">
      <alignment vertical="center"/>
    </xf>
    <xf numFmtId="0" fontId="47" fillId="31" borderId="2" xfId="0" applyFont="1" applyFill="1" applyBorder="1" applyAlignment="1">
      <alignment vertical="center"/>
    </xf>
    <xf numFmtId="0" fontId="0" fillId="28" borderId="0" xfId="0" applyFill="1" applyAlignment="1">
      <alignment horizontal="center"/>
    </xf>
    <xf numFmtId="0" fontId="21" fillId="29" borderId="1" xfId="0" applyFont="1" applyFill="1" applyBorder="1" applyAlignment="1">
      <alignment horizontal="center"/>
    </xf>
    <xf numFmtId="0" fontId="21" fillId="29" borderId="2" xfId="0" applyFont="1" applyFill="1" applyBorder="1" applyAlignment="1">
      <alignment horizontal="center"/>
    </xf>
    <xf numFmtId="0" fontId="21" fillId="29" borderId="3" xfId="0" applyFont="1" applyFill="1" applyBorder="1" applyAlignment="1">
      <alignment horizontal="center"/>
    </xf>
    <xf numFmtId="0" fontId="22" fillId="30" borderId="1" xfId="0" applyFont="1" applyFill="1" applyBorder="1" applyAlignment="1">
      <alignment horizontal="center"/>
    </xf>
    <xf numFmtId="0" fontId="22" fillId="30" borderId="2" xfId="0" applyFont="1" applyFill="1" applyBorder="1" applyAlignment="1">
      <alignment horizontal="center"/>
    </xf>
    <xf numFmtId="0" fontId="22" fillId="30" borderId="3" xfId="0" applyFont="1" applyFill="1" applyBorder="1" applyAlignment="1">
      <alignment horizontal="center"/>
    </xf>
    <xf numFmtId="37" fontId="0" fillId="28" borderId="0" xfId="0" applyNumberFormat="1" applyFill="1" applyBorder="1" applyAlignment="1">
      <alignment horizontal="center"/>
    </xf>
    <xf numFmtId="0" fontId="47" fillId="31" borderId="2" xfId="0" applyFont="1" applyFill="1" applyBorder="1" applyAlignment="1">
      <alignment horizontal="center" vertical="center"/>
    </xf>
    <xf numFmtId="0" fontId="48" fillId="0" borderId="0" xfId="0" applyFont="1" applyBorder="1" applyAlignment="1">
      <alignment horizontal="center"/>
    </xf>
    <xf numFmtId="0" fontId="21" fillId="18" borderId="32" xfId="0" applyFont="1" applyFill="1" applyBorder="1" applyAlignment="1">
      <alignment horizontal="center"/>
    </xf>
    <xf numFmtId="0" fontId="29" fillId="18" borderId="131" xfId="26" applyFont="1" applyFill="1" applyBorder="1" applyAlignment="1">
      <alignment horizontal="center" vertical="center" wrapText="1"/>
    </xf>
    <xf numFmtId="0" fontId="29" fillId="18" borderId="132" xfId="26" applyFont="1" applyFill="1" applyBorder="1" applyAlignment="1">
      <alignment horizontal="center" vertical="center" wrapText="1"/>
    </xf>
    <xf numFmtId="0" fontId="47" fillId="31" borderId="153" xfId="0" applyFont="1" applyFill="1" applyBorder="1" applyAlignment="1">
      <alignment horizontal="center" vertical="center" wrapText="1"/>
    </xf>
    <xf numFmtId="0" fontId="47" fillId="31" borderId="154" xfId="0" applyFont="1" applyFill="1" applyBorder="1" applyAlignment="1">
      <alignment horizontal="center" vertical="center" wrapText="1"/>
    </xf>
    <xf numFmtId="0" fontId="47" fillId="31" borderId="155" xfId="0" applyFont="1" applyFill="1" applyBorder="1" applyAlignment="1">
      <alignment horizontal="center" vertical="center" wrapText="1"/>
    </xf>
    <xf numFmtId="44" fontId="19" fillId="0" borderId="128" xfId="34" applyFont="1" applyFill="1" applyBorder="1" applyAlignment="1">
      <alignment horizontal="center"/>
    </xf>
    <xf numFmtId="44" fontId="19" fillId="0" borderId="129" xfId="34" applyFont="1" applyFill="1" applyBorder="1" applyAlignment="1">
      <alignment horizontal="center"/>
    </xf>
    <xf numFmtId="44" fontId="19" fillId="0" borderId="130" xfId="34" applyFont="1" applyFill="1" applyBorder="1" applyAlignment="1">
      <alignment horizontal="center"/>
    </xf>
    <xf numFmtId="0" fontId="29" fillId="18" borderId="156" xfId="26" applyFont="1" applyFill="1" applyBorder="1" applyAlignment="1">
      <alignment horizontal="center" vertical="center" wrapText="1"/>
    </xf>
    <xf numFmtId="0" fontId="29" fillId="18" borderId="157" xfId="26" applyFont="1" applyFill="1" applyBorder="1" applyAlignment="1">
      <alignment horizontal="center" vertical="center" wrapText="1"/>
    </xf>
    <xf numFmtId="9" fontId="19" fillId="0" borderId="148" xfId="68" applyFont="1" applyFill="1" applyBorder="1" applyAlignment="1">
      <alignment horizontal="center"/>
    </xf>
    <xf numFmtId="9" fontId="19" fillId="0" borderId="149" xfId="68" applyFont="1" applyFill="1" applyBorder="1" applyAlignment="1">
      <alignment horizontal="center"/>
    </xf>
    <xf numFmtId="9" fontId="19" fillId="0" borderId="150" xfId="68" applyFont="1" applyFill="1" applyBorder="1" applyAlignment="1">
      <alignment horizontal="center"/>
    </xf>
    <xf numFmtId="9" fontId="19" fillId="0" borderId="141" xfId="68" applyFont="1" applyFill="1" applyBorder="1" applyAlignment="1">
      <alignment horizontal="center"/>
    </xf>
    <xf numFmtId="9" fontId="19" fillId="0" borderId="142" xfId="68" applyFont="1" applyFill="1" applyBorder="1" applyAlignment="1">
      <alignment horizontal="center"/>
    </xf>
    <xf numFmtId="9" fontId="19" fillId="0" borderId="99" xfId="68" applyFont="1" applyFill="1" applyBorder="1" applyAlignment="1">
      <alignment horizontal="center"/>
    </xf>
    <xf numFmtId="0" fontId="29" fillId="18" borderId="143" xfId="26" applyFont="1" applyFill="1" applyBorder="1" applyAlignment="1">
      <alignment horizontal="center" vertical="center" wrapText="1"/>
    </xf>
    <xf numFmtId="0" fontId="29" fillId="18" borderId="144" xfId="26" applyFont="1" applyFill="1" applyBorder="1" applyAlignment="1">
      <alignment horizontal="center" vertical="center" wrapText="1"/>
    </xf>
    <xf numFmtId="44" fontId="19" fillId="0" borderId="145" xfId="34" applyFont="1" applyFill="1" applyBorder="1" applyAlignment="1">
      <alignment horizontal="center"/>
    </xf>
    <xf numFmtId="44" fontId="19" fillId="0" borderId="146" xfId="34" applyFont="1" applyFill="1" applyBorder="1" applyAlignment="1">
      <alignment horizontal="center"/>
    </xf>
    <xf numFmtId="0" fontId="13" fillId="0" borderId="0" xfId="0" applyFont="1" applyBorder="1" applyAlignment="1">
      <alignment horizontal="left"/>
    </xf>
    <xf numFmtId="0" fontId="49" fillId="0" borderId="0" xfId="0" applyFont="1" applyBorder="1" applyAlignment="1">
      <alignment horizontal="left"/>
    </xf>
    <xf numFmtId="0" fontId="4" fillId="17" borderId="41" xfId="0" applyFont="1" applyFill="1" applyBorder="1" applyAlignment="1">
      <alignment horizontal="left" vertical="top" wrapText="1"/>
    </xf>
    <xf numFmtId="0" fontId="4" fillId="17" borderId="136" xfId="0" applyFont="1" applyFill="1" applyBorder="1" applyAlignment="1">
      <alignment horizontal="left" vertical="top" wrapText="1"/>
    </xf>
    <xf numFmtId="0" fontId="29" fillId="22" borderId="97" xfId="0" applyFont="1" applyFill="1" applyBorder="1" applyAlignment="1">
      <alignment horizontal="right" vertical="top" wrapText="1"/>
    </xf>
    <xf numFmtId="0" fontId="29" fillId="22" borderId="95" xfId="0" applyFont="1" applyFill="1" applyBorder="1" applyAlignment="1">
      <alignment horizontal="right" vertical="top" wrapText="1"/>
    </xf>
    <xf numFmtId="0" fontId="29" fillId="22" borderId="96" xfId="0" applyFont="1" applyFill="1" applyBorder="1" applyAlignment="1">
      <alignment horizontal="right" vertical="top" wrapText="1"/>
    </xf>
    <xf numFmtId="0" fontId="29" fillId="18" borderId="160" xfId="26" applyFont="1" applyFill="1" applyBorder="1" applyAlignment="1">
      <alignment horizontal="center" vertical="center" wrapText="1"/>
    </xf>
    <xf numFmtId="0" fontId="29" fillId="18" borderId="74" xfId="26" applyFont="1" applyFill="1" applyBorder="1" applyAlignment="1">
      <alignment horizontal="center" vertical="center" wrapText="1"/>
    </xf>
    <xf numFmtId="0" fontId="29" fillId="18" borderId="136" xfId="26" applyFont="1" applyFill="1" applyBorder="1" applyAlignment="1">
      <alignment horizontal="center" vertical="center" wrapText="1"/>
    </xf>
    <xf numFmtId="165" fontId="27" fillId="0" borderId="40" xfId="34" applyNumberFormat="1" applyFont="1" applyFill="1" applyBorder="1" applyAlignment="1">
      <alignment horizontal="center" vertical="top" wrapText="1"/>
    </xf>
    <xf numFmtId="0" fontId="47" fillId="31" borderId="1" xfId="0" applyFont="1" applyFill="1" applyBorder="1" applyAlignment="1">
      <alignment horizontal="center" vertical="center"/>
    </xf>
    <xf numFmtId="0" fontId="47" fillId="31" borderId="3" xfId="0" applyFont="1" applyFill="1" applyBorder="1" applyAlignment="1">
      <alignment horizontal="center" vertical="center"/>
    </xf>
    <xf numFmtId="0" fontId="29" fillId="18" borderId="23" xfId="26" applyFont="1" applyFill="1" applyBorder="1" applyAlignment="1">
      <alignment horizontal="center" vertical="center" wrapText="1"/>
    </xf>
    <xf numFmtId="0" fontId="29" fillId="18" borderId="151" xfId="26" applyFont="1" applyFill="1" applyBorder="1" applyAlignment="1">
      <alignment horizontal="center" vertical="center" wrapText="1"/>
    </xf>
    <xf numFmtId="0" fontId="29" fillId="18" borderId="25" xfId="26" applyFont="1" applyFill="1" applyBorder="1" applyAlignment="1">
      <alignment horizontal="center" vertical="center" wrapText="1"/>
    </xf>
    <xf numFmtId="0" fontId="29" fillId="18" borderId="152" xfId="26" applyFont="1" applyFill="1" applyBorder="1" applyAlignment="1">
      <alignment horizontal="center" vertical="center" wrapText="1"/>
    </xf>
    <xf numFmtId="165" fontId="27" fillId="0" borderId="159" xfId="34" applyNumberFormat="1" applyFont="1" applyFill="1" applyBorder="1" applyAlignment="1">
      <alignment horizontal="center" vertical="top" wrapText="1"/>
    </xf>
    <xf numFmtId="165" fontId="27" fillId="0" borderId="158" xfId="34" applyNumberFormat="1" applyFont="1" applyFill="1" applyBorder="1" applyAlignment="1">
      <alignment horizontal="center" vertical="top" wrapText="1"/>
    </xf>
    <xf numFmtId="0" fontId="4" fillId="17" borderId="135" xfId="0" applyFont="1" applyFill="1" applyBorder="1" applyAlignment="1">
      <alignment horizontal="left" vertical="top" wrapText="1"/>
    </xf>
    <xf numFmtId="0" fontId="29" fillId="18" borderId="137" xfId="26" applyFont="1" applyFill="1" applyBorder="1" applyAlignment="1">
      <alignment horizontal="center" vertical="center" wrapText="1"/>
    </xf>
    <xf numFmtId="0" fontId="29" fillId="18" borderId="138" xfId="26" applyFont="1" applyFill="1" applyBorder="1" applyAlignment="1">
      <alignment horizontal="center" vertical="center" wrapText="1"/>
    </xf>
    <xf numFmtId="0" fontId="29" fillId="18" borderId="139" xfId="26" applyFont="1" applyFill="1" applyBorder="1" applyAlignment="1">
      <alignment horizontal="center" vertical="center" wrapText="1"/>
    </xf>
    <xf numFmtId="0" fontId="4" fillId="17" borderId="140" xfId="0" applyFont="1" applyFill="1" applyBorder="1" applyAlignment="1">
      <alignment horizontal="left" vertical="top" wrapText="1"/>
    </xf>
    <xf numFmtId="0" fontId="35" fillId="0" borderId="70" xfId="0" applyFont="1" applyBorder="1" applyAlignment="1">
      <alignment horizontal="left" vertical="top" wrapText="1"/>
    </xf>
    <xf numFmtId="0" fontId="35" fillId="0" borderId="58" xfId="0" applyFont="1" applyBorder="1" applyAlignment="1">
      <alignment horizontal="left" vertical="top" wrapText="1"/>
    </xf>
    <xf numFmtId="164" fontId="29" fillId="18" borderId="131" xfId="26" applyNumberFormat="1" applyFont="1" applyFill="1" applyBorder="1" applyAlignment="1">
      <alignment horizontal="center" vertical="center" wrapText="1"/>
    </xf>
    <xf numFmtId="164" fontId="29" fillId="18" borderId="132" xfId="26" applyNumberFormat="1" applyFont="1" applyFill="1" applyBorder="1" applyAlignment="1">
      <alignment horizontal="center" vertical="center" wrapText="1"/>
    </xf>
    <xf numFmtId="165" fontId="27" fillId="0" borderId="161" xfId="34" applyNumberFormat="1" applyFont="1" applyFill="1" applyBorder="1" applyAlignment="1">
      <alignment horizontal="center" vertical="top" wrapText="1"/>
    </xf>
    <xf numFmtId="165" fontId="27" fillId="0" borderId="162" xfId="34" applyNumberFormat="1" applyFont="1" applyFill="1" applyBorder="1" applyAlignment="1">
      <alignment horizontal="center" vertical="top" wrapText="1"/>
    </xf>
    <xf numFmtId="164" fontId="29" fillId="18" borderId="163" xfId="26" applyNumberFormat="1" applyFont="1" applyFill="1" applyBorder="1" applyAlignment="1">
      <alignment horizontal="center" vertical="center" wrapText="1"/>
    </xf>
    <xf numFmtId="165" fontId="27" fillId="0" borderId="147" xfId="34" applyNumberFormat="1" applyFont="1" applyFill="1" applyBorder="1" applyAlignment="1">
      <alignment horizontal="center" vertical="top" wrapText="1"/>
    </xf>
    <xf numFmtId="0" fontId="4" fillId="17" borderId="133" xfId="0" applyFont="1" applyFill="1" applyBorder="1" applyAlignment="1">
      <alignment horizontal="left" vertical="top" wrapText="1"/>
    </xf>
    <xf numFmtId="0" fontId="4" fillId="17" borderId="48" xfId="0" applyFont="1" applyFill="1" applyBorder="1" applyAlignment="1">
      <alignment horizontal="left" vertical="top" wrapText="1"/>
    </xf>
    <xf numFmtId="0" fontId="4" fillId="17" borderId="134" xfId="0" applyFont="1" applyFill="1" applyBorder="1" applyAlignment="1">
      <alignment horizontal="left" vertical="top" wrapText="1"/>
    </xf>
    <xf numFmtId="0" fontId="0" fillId="33" borderId="34" xfId="0" applyFont="1" applyFill="1" applyBorder="1" applyAlignment="1">
      <alignment horizontal="right"/>
    </xf>
    <xf numFmtId="0" fontId="0" fillId="33" borderId="29" xfId="0" applyFont="1" applyFill="1" applyBorder="1" applyAlignment="1">
      <alignment horizontal="right"/>
    </xf>
    <xf numFmtId="0" fontId="29" fillId="18" borderId="10" xfId="0" applyFont="1" applyFill="1" applyBorder="1" applyAlignment="1">
      <alignment horizontal="center" vertical="center" wrapText="1"/>
    </xf>
    <xf numFmtId="0" fontId="29" fillId="18" borderId="11" xfId="0" applyFont="1" applyFill="1" applyBorder="1" applyAlignment="1">
      <alignment horizontal="center" vertical="center" wrapText="1"/>
    </xf>
    <xf numFmtId="0" fontId="43" fillId="11" borderId="35" xfId="0" applyFont="1" applyFill="1" applyBorder="1" applyAlignment="1">
      <alignment horizontal="left" vertical="center" wrapText="1"/>
    </xf>
    <xf numFmtId="0" fontId="43" fillId="11" borderId="33" xfId="0" applyFont="1" applyFill="1" applyBorder="1" applyAlignment="1">
      <alignment horizontal="left" vertical="center" wrapText="1"/>
    </xf>
    <xf numFmtId="0" fontId="27" fillId="17" borderId="14" xfId="0" applyFont="1" applyFill="1" applyBorder="1" applyAlignment="1">
      <alignment horizontal="left" vertical="center" wrapText="1"/>
    </xf>
    <xf numFmtId="0" fontId="27" fillId="17" borderId="0" xfId="0" applyFont="1" applyFill="1" applyBorder="1" applyAlignment="1">
      <alignment horizontal="left" vertical="center" wrapText="1"/>
    </xf>
    <xf numFmtId="0" fontId="27" fillId="0" borderId="14" xfId="0" applyFont="1" applyBorder="1" applyAlignment="1">
      <alignment horizontal="left" vertical="center" wrapText="1"/>
    </xf>
    <xf numFmtId="0" fontId="27" fillId="0" borderId="0" xfId="0" applyFont="1" applyBorder="1" applyAlignment="1">
      <alignment horizontal="left" vertical="center" wrapText="1"/>
    </xf>
    <xf numFmtId="0" fontId="27" fillId="0" borderId="14" xfId="0" applyFont="1" applyBorder="1" applyAlignment="1">
      <alignment horizontal="center" vertical="center" wrapText="1"/>
    </xf>
    <xf numFmtId="0" fontId="27" fillId="0" borderId="0" xfId="0" applyFont="1" applyBorder="1" applyAlignment="1">
      <alignment horizontal="center" vertical="center" wrapText="1"/>
    </xf>
    <xf numFmtId="0" fontId="27" fillId="11" borderId="164" xfId="0" applyFont="1" applyFill="1" applyBorder="1" applyAlignment="1">
      <alignment horizontal="left" vertical="center" wrapText="1"/>
    </xf>
    <xf numFmtId="0" fontId="27" fillId="11" borderId="165" xfId="0" applyFont="1" applyFill="1" applyBorder="1" applyAlignment="1">
      <alignment horizontal="left" vertical="center" wrapText="1"/>
    </xf>
    <xf numFmtId="0" fontId="29" fillId="18" borderId="176" xfId="0" applyFont="1" applyFill="1" applyBorder="1" applyAlignment="1">
      <alignment horizontal="center" vertical="center" wrapText="1"/>
    </xf>
    <xf numFmtId="0" fontId="29" fillId="18" borderId="177" xfId="0" applyFont="1" applyFill="1" applyBorder="1" applyAlignment="1">
      <alignment horizontal="center" vertical="center" wrapText="1"/>
    </xf>
    <xf numFmtId="0" fontId="27" fillId="33" borderId="33" xfId="0" applyFont="1" applyFill="1" applyBorder="1" applyAlignment="1">
      <alignment horizontal="right" vertical="center" wrapText="1"/>
    </xf>
    <xf numFmtId="0" fontId="27" fillId="33" borderId="22" xfId="0" applyFont="1" applyFill="1" applyBorder="1" applyAlignment="1">
      <alignment horizontal="right" vertical="center" wrapText="1"/>
    </xf>
    <xf numFmtId="0" fontId="43" fillId="33" borderId="34" xfId="0" applyFont="1" applyFill="1" applyBorder="1" applyAlignment="1">
      <alignment horizontal="right" vertical="center" wrapText="1"/>
    </xf>
    <xf numFmtId="0" fontId="43" fillId="33" borderId="29" xfId="0" applyFont="1" applyFill="1" applyBorder="1" applyAlignment="1">
      <alignment horizontal="right" vertical="center" wrapText="1"/>
    </xf>
    <xf numFmtId="0" fontId="29" fillId="18" borderId="34" xfId="0" applyFont="1" applyFill="1" applyBorder="1" applyAlignment="1">
      <alignment horizontal="center" vertical="top" wrapText="1"/>
    </xf>
    <xf numFmtId="0" fontId="29" fillId="18" borderId="29" xfId="0" applyFont="1" applyFill="1" applyBorder="1" applyAlignment="1">
      <alignment horizontal="center" vertical="top" wrapText="1"/>
    </xf>
    <xf numFmtId="0" fontId="29" fillId="18" borderId="31" xfId="0" applyFont="1" applyFill="1" applyBorder="1" applyAlignment="1">
      <alignment horizontal="center" vertical="top" wrapText="1"/>
    </xf>
    <xf numFmtId="0" fontId="29" fillId="18" borderId="26" xfId="0" applyFont="1" applyFill="1" applyBorder="1" applyAlignment="1">
      <alignment horizontal="center" vertical="top" wrapText="1"/>
    </xf>
    <xf numFmtId="0" fontId="29" fillId="18" borderId="172" xfId="0" applyFont="1" applyFill="1" applyBorder="1" applyAlignment="1">
      <alignment horizontal="center" vertical="top" wrapText="1"/>
    </xf>
    <xf numFmtId="0" fontId="47" fillId="31" borderId="34" xfId="0" applyFont="1" applyFill="1" applyBorder="1" applyAlignment="1">
      <alignment horizontal="center" vertical="center"/>
    </xf>
    <xf numFmtId="0" fontId="47" fillId="31" borderId="29" xfId="0" applyFont="1" applyFill="1" applyBorder="1" applyAlignment="1">
      <alignment horizontal="center" vertical="center"/>
    </xf>
    <xf numFmtId="0" fontId="46" fillId="0" borderId="0" xfId="0" applyFont="1" applyAlignment="1">
      <alignment horizontal="left"/>
    </xf>
    <xf numFmtId="0" fontId="13" fillId="0" borderId="0" xfId="0" applyFont="1" applyAlignment="1">
      <alignment horizontal="left"/>
    </xf>
    <xf numFmtId="0" fontId="49" fillId="0" borderId="0" xfId="0" applyFont="1" applyAlignment="1">
      <alignment horizontal="left"/>
    </xf>
    <xf numFmtId="0" fontId="29" fillId="18" borderId="26" xfId="0" applyFont="1" applyFill="1" applyBorder="1" applyAlignment="1">
      <alignment horizontal="center" vertical="top"/>
    </xf>
    <xf numFmtId="0" fontId="29" fillId="18" borderId="172" xfId="0" applyFont="1" applyFill="1" applyBorder="1" applyAlignment="1">
      <alignment horizontal="center" vertical="top"/>
    </xf>
  </cellXfs>
  <cellStyles count="72">
    <cellStyle name="40% - Accent1 2" xfId="1" xr:uid="{00000000-0005-0000-0000-000000000000}"/>
    <cellStyle name="40% - Accent1 2 2" xfId="2" xr:uid="{00000000-0005-0000-0000-000001000000}"/>
    <cellStyle name="40% - Accent1 3" xfId="3" xr:uid="{00000000-0005-0000-0000-000002000000}"/>
    <cellStyle name="40% - Accent1 3 2" xfId="4" xr:uid="{00000000-0005-0000-0000-000003000000}"/>
    <cellStyle name="40% - Accent2 2" xfId="5" xr:uid="{00000000-0005-0000-0000-000004000000}"/>
    <cellStyle name="40% - Accent2 2 2" xfId="6" xr:uid="{00000000-0005-0000-0000-000005000000}"/>
    <cellStyle name="40% - Accent2 3" xfId="7" xr:uid="{00000000-0005-0000-0000-000006000000}"/>
    <cellStyle name="40% - Accent2 3 2" xfId="8" xr:uid="{00000000-0005-0000-0000-000007000000}"/>
    <cellStyle name="40% - Accent3" xfId="9" builtinId="39"/>
    <cellStyle name="40% - Accent3 2" xfId="10" xr:uid="{00000000-0005-0000-0000-000009000000}"/>
    <cellStyle name="40% - Accent3 2 2" xfId="11" xr:uid="{00000000-0005-0000-0000-00000A000000}"/>
    <cellStyle name="40% - Accent3 3" xfId="12" xr:uid="{00000000-0005-0000-0000-00000B000000}"/>
    <cellStyle name="40% - Accent3 3 2" xfId="13" xr:uid="{00000000-0005-0000-0000-00000C000000}"/>
    <cellStyle name="40% - Accent4 2" xfId="14" xr:uid="{00000000-0005-0000-0000-00000D000000}"/>
    <cellStyle name="40% - Accent4 2 2" xfId="15" xr:uid="{00000000-0005-0000-0000-00000E000000}"/>
    <cellStyle name="40% - Accent4 3" xfId="16" xr:uid="{00000000-0005-0000-0000-00000F000000}"/>
    <cellStyle name="40% - Accent4 3 2" xfId="17" xr:uid="{00000000-0005-0000-0000-000010000000}"/>
    <cellStyle name="40% - Accent5 2" xfId="18" xr:uid="{00000000-0005-0000-0000-000011000000}"/>
    <cellStyle name="40% - Accent5 2 2" xfId="19" xr:uid="{00000000-0005-0000-0000-000012000000}"/>
    <cellStyle name="40% - Accent5 3" xfId="20" xr:uid="{00000000-0005-0000-0000-000013000000}"/>
    <cellStyle name="40% - Accent5 3 2" xfId="21" xr:uid="{00000000-0005-0000-0000-000014000000}"/>
    <cellStyle name="40% - Accent6 2" xfId="22" xr:uid="{00000000-0005-0000-0000-000015000000}"/>
    <cellStyle name="40% - Accent6 2 2" xfId="23" xr:uid="{00000000-0005-0000-0000-000016000000}"/>
    <cellStyle name="40% - Accent6 3" xfId="24" xr:uid="{00000000-0005-0000-0000-000017000000}"/>
    <cellStyle name="40% - Accent6 3 2" xfId="25" xr:uid="{00000000-0005-0000-0000-000018000000}"/>
    <cellStyle name="Accent1" xfId="26" builtinId="29"/>
    <cellStyle name="Comma" xfId="27" builtinId="3"/>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3" xfId="32" xr:uid="{00000000-0005-0000-0000-00001F000000}"/>
    <cellStyle name="Comma 4" xfId="33" xr:uid="{00000000-0005-0000-0000-000020000000}"/>
    <cellStyle name="Currency" xfId="34" builtinId="4"/>
    <cellStyle name="Currency 2" xfId="35" xr:uid="{00000000-0005-0000-0000-000022000000}"/>
    <cellStyle name="Currency 3" xfId="36" xr:uid="{00000000-0005-0000-0000-000023000000}"/>
    <cellStyle name="Currency 3 2" xfId="37" xr:uid="{00000000-0005-0000-0000-000024000000}"/>
    <cellStyle name="Currency 3 2 2" xfId="38" xr:uid="{00000000-0005-0000-0000-000025000000}"/>
    <cellStyle name="Currency 3 2 3" xfId="39" xr:uid="{00000000-0005-0000-0000-000026000000}"/>
    <cellStyle name="Currency 3 3" xfId="40" xr:uid="{00000000-0005-0000-0000-000027000000}"/>
    <cellStyle name="Currency 4" xfId="41" xr:uid="{00000000-0005-0000-0000-000028000000}"/>
    <cellStyle name="Currency 4 2" xfId="42" xr:uid="{00000000-0005-0000-0000-000029000000}"/>
    <cellStyle name="Normal" xfId="0" builtinId="0"/>
    <cellStyle name="Normal 10" xfId="43" xr:uid="{00000000-0005-0000-0000-00002B000000}"/>
    <cellStyle name="Normal 10 2" xfId="44" xr:uid="{00000000-0005-0000-0000-00002C000000}"/>
    <cellStyle name="Normal 11" xfId="45" xr:uid="{00000000-0005-0000-0000-00002D000000}"/>
    <cellStyle name="Normal 11 2" xfId="46" xr:uid="{00000000-0005-0000-0000-00002E000000}"/>
    <cellStyle name="Normal 2" xfId="47" xr:uid="{00000000-0005-0000-0000-00002F000000}"/>
    <cellStyle name="Normal 2 2" xfId="48" xr:uid="{00000000-0005-0000-0000-000030000000}"/>
    <cellStyle name="Normal 2 3" xfId="49" xr:uid="{00000000-0005-0000-0000-000031000000}"/>
    <cellStyle name="Normal 2 4" xfId="50" xr:uid="{00000000-0005-0000-0000-000032000000}"/>
    <cellStyle name="Normal 2 4 2" xfId="51" xr:uid="{00000000-0005-0000-0000-000033000000}"/>
    <cellStyle name="Normal 3" xfId="52" xr:uid="{00000000-0005-0000-0000-000034000000}"/>
    <cellStyle name="Normal 3 2" xfId="53" xr:uid="{00000000-0005-0000-0000-000035000000}"/>
    <cellStyle name="Normal 3 2 2" xfId="54" xr:uid="{00000000-0005-0000-0000-000036000000}"/>
    <cellStyle name="Normal 3 2 3" xfId="55" xr:uid="{00000000-0005-0000-0000-000037000000}"/>
    <cellStyle name="Normal 3 3" xfId="56" xr:uid="{00000000-0005-0000-0000-000038000000}"/>
    <cellStyle name="Normal 4" xfId="57" xr:uid="{00000000-0005-0000-0000-000039000000}"/>
    <cellStyle name="Normal 5" xfId="58" xr:uid="{00000000-0005-0000-0000-00003A000000}"/>
    <cellStyle name="Normal 5 2" xfId="59" xr:uid="{00000000-0005-0000-0000-00003B000000}"/>
    <cellStyle name="Normal 5 2 2" xfId="60" xr:uid="{00000000-0005-0000-0000-00003C000000}"/>
    <cellStyle name="Normal 5 2 3" xfId="61" xr:uid="{00000000-0005-0000-0000-00003D000000}"/>
    <cellStyle name="Normal 5 3" xfId="62" xr:uid="{00000000-0005-0000-0000-00003E000000}"/>
    <cellStyle name="Normal 6" xfId="63" xr:uid="{00000000-0005-0000-0000-00003F000000}"/>
    <cellStyle name="Normal 6 2" xfId="64" xr:uid="{00000000-0005-0000-0000-000040000000}"/>
    <cellStyle name="Normal 7" xfId="65" xr:uid="{00000000-0005-0000-0000-000041000000}"/>
    <cellStyle name="Normal 8" xfId="66" xr:uid="{00000000-0005-0000-0000-000042000000}"/>
    <cellStyle name="Normal 9" xfId="67" xr:uid="{00000000-0005-0000-0000-000043000000}"/>
    <cellStyle name="Percent" xfId="68" builtinId="5"/>
    <cellStyle name="Percent 2" xfId="69" xr:uid="{00000000-0005-0000-0000-000045000000}"/>
    <cellStyle name="Percent 3" xfId="70" xr:uid="{00000000-0005-0000-0000-000046000000}"/>
    <cellStyle name="Percent 4" xfId="71" xr:uid="{00000000-0005-0000-0000-00004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9"/>
  <sheetViews>
    <sheetView topLeftCell="A5" workbookViewId="0">
      <selection activeCell="J18" sqref="J18"/>
    </sheetView>
  </sheetViews>
  <sheetFormatPr defaultRowHeight="14.5" x14ac:dyDescent="0.35"/>
  <cols>
    <col min="1" max="1" width="1" customWidth="1"/>
    <col min="2" max="2" width="12.7265625" customWidth="1"/>
    <col min="3" max="3" width="11.453125" customWidth="1"/>
    <col min="4" max="4" width="18.26953125" bestFit="1" customWidth="1"/>
    <col min="5" max="5" width="13.453125" customWidth="1"/>
    <col min="6" max="6" width="11.81640625" customWidth="1"/>
    <col min="7" max="8" width="14.453125" customWidth="1"/>
    <col min="9" max="9" width="13.1796875" customWidth="1"/>
    <col min="10" max="10" width="11.54296875" bestFit="1" customWidth="1"/>
    <col min="11" max="11" width="11.26953125" bestFit="1" customWidth="1"/>
    <col min="19" max="19" width="13.26953125" bestFit="1" customWidth="1"/>
    <col min="20" max="20" width="10.54296875" bestFit="1" customWidth="1"/>
  </cols>
  <sheetData>
    <row r="1" spans="2:21" ht="6" customHeight="1" x14ac:dyDescent="0.35"/>
    <row r="2" spans="2:21" ht="6" customHeight="1" thickBot="1" x14ac:dyDescent="0.4"/>
    <row r="3" spans="2:21" ht="15" thickBot="1" x14ac:dyDescent="0.4">
      <c r="B3" s="426" t="s">
        <v>12</v>
      </c>
      <c r="C3" s="427"/>
      <c r="D3" s="427"/>
      <c r="E3" s="427"/>
      <c r="F3" s="427"/>
      <c r="G3" s="427"/>
      <c r="H3" s="427"/>
      <c r="I3" s="427"/>
      <c r="J3" s="427"/>
      <c r="K3" s="428"/>
    </row>
    <row r="4" spans="2:21" x14ac:dyDescent="0.35">
      <c r="B4" s="429" t="s">
        <v>13</v>
      </c>
      <c r="C4" s="430"/>
      <c r="D4" s="431"/>
      <c r="E4" s="429" t="s">
        <v>14</v>
      </c>
      <c r="F4" s="431"/>
      <c r="G4" s="429" t="s">
        <v>15</v>
      </c>
      <c r="H4" s="431"/>
      <c r="I4" s="429" t="s">
        <v>7</v>
      </c>
      <c r="J4" s="430"/>
      <c r="K4" s="431"/>
    </row>
    <row r="5" spans="2:21" x14ac:dyDescent="0.35">
      <c r="B5" s="24" t="s">
        <v>0</v>
      </c>
      <c r="C5" s="25" t="s">
        <v>16</v>
      </c>
      <c r="D5" s="26" t="s">
        <v>17</v>
      </c>
      <c r="E5" s="24" t="s">
        <v>0</v>
      </c>
      <c r="F5" s="26" t="s">
        <v>16</v>
      </c>
      <c r="G5" s="24" t="s">
        <v>0</v>
      </c>
      <c r="H5" s="26" t="s">
        <v>16</v>
      </c>
      <c r="I5" s="24" t="s">
        <v>0</v>
      </c>
      <c r="J5" s="25" t="s">
        <v>18</v>
      </c>
      <c r="K5" s="26" t="s">
        <v>17</v>
      </c>
    </row>
    <row r="6" spans="2:21" ht="15" thickBot="1" x14ac:dyDescent="0.4">
      <c r="B6" s="27">
        <v>381537.5</v>
      </c>
      <c r="C6" s="28">
        <v>285038.03999999992</v>
      </c>
      <c r="D6" s="29">
        <f>C6/B6</f>
        <v>0.7470773908200371</v>
      </c>
      <c r="E6" s="30">
        <v>301292.37333333335</v>
      </c>
      <c r="F6" s="31">
        <v>0</v>
      </c>
      <c r="G6" s="30">
        <v>234601.19866666658</v>
      </c>
      <c r="H6" s="31">
        <v>0</v>
      </c>
      <c r="I6" s="54">
        <f>B6+E6+G6</f>
        <v>917431.07199999993</v>
      </c>
      <c r="J6" s="32">
        <f>C6+F6+H6</f>
        <v>285038.03999999992</v>
      </c>
      <c r="K6" s="29">
        <f>J6/I6</f>
        <v>0.31069150446214661</v>
      </c>
    </row>
    <row r="7" spans="2:21" x14ac:dyDescent="0.35">
      <c r="B7" s="34"/>
      <c r="C7" s="34"/>
      <c r="D7" s="35"/>
      <c r="E7" s="36"/>
      <c r="F7" s="36"/>
      <c r="G7" s="36"/>
      <c r="H7" s="36"/>
      <c r="I7" s="37"/>
      <c r="J7" s="37"/>
      <c r="K7" s="35"/>
    </row>
    <row r="8" spans="2:21" x14ac:dyDescent="0.35">
      <c r="B8" s="432" t="s">
        <v>23</v>
      </c>
      <c r="C8" s="432"/>
      <c r="D8" s="35"/>
      <c r="E8" s="36"/>
      <c r="F8" s="36"/>
      <c r="G8" s="36"/>
      <c r="H8" s="36"/>
      <c r="I8" s="37"/>
      <c r="J8" s="37"/>
      <c r="K8" s="35"/>
    </row>
    <row r="9" spans="2:21" x14ac:dyDescent="0.35">
      <c r="B9" s="38" t="s">
        <v>19</v>
      </c>
      <c r="C9" s="39">
        <v>99253.170000000013</v>
      </c>
      <c r="D9" s="33"/>
      <c r="E9" s="23"/>
      <c r="K9" s="49"/>
      <c r="L9" s="50"/>
      <c r="M9" s="50"/>
      <c r="N9" s="50"/>
      <c r="O9" s="50"/>
      <c r="P9" s="50"/>
      <c r="Q9" s="50"/>
      <c r="R9" s="50"/>
      <c r="S9" s="51"/>
      <c r="T9" s="51"/>
      <c r="U9" s="50"/>
    </row>
    <row r="10" spans="2:21" x14ac:dyDescent="0.35">
      <c r="B10" s="40" t="s">
        <v>20</v>
      </c>
      <c r="C10" s="39">
        <v>210890.71999999997</v>
      </c>
      <c r="D10" s="23"/>
      <c r="E10" s="23"/>
      <c r="K10" s="49"/>
      <c r="L10" s="50"/>
      <c r="M10" s="50"/>
      <c r="N10" s="50"/>
      <c r="O10" s="50"/>
      <c r="P10" s="50"/>
      <c r="Q10" s="50"/>
      <c r="R10" s="50"/>
      <c r="S10" s="51"/>
      <c r="T10" s="51"/>
      <c r="U10" s="50"/>
    </row>
    <row r="11" spans="2:21" x14ac:dyDescent="0.35">
      <c r="B11" s="40" t="s">
        <v>7</v>
      </c>
      <c r="C11" s="39">
        <f>C10+C9</f>
        <v>310143.89</v>
      </c>
      <c r="D11" s="46" t="s">
        <v>27</v>
      </c>
      <c r="E11" s="47" t="s">
        <v>26</v>
      </c>
      <c r="K11" s="49"/>
      <c r="L11" s="50"/>
      <c r="M11" s="50"/>
      <c r="N11" s="50"/>
      <c r="O11" s="50"/>
      <c r="P11" s="50"/>
      <c r="Q11" s="50"/>
      <c r="R11" s="50"/>
      <c r="S11" s="51"/>
      <c r="T11" s="51"/>
      <c r="U11" s="50"/>
    </row>
    <row r="12" spans="2:21" x14ac:dyDescent="0.35">
      <c r="B12" s="40" t="s">
        <v>21</v>
      </c>
      <c r="C12" s="41">
        <f>B6-C11</f>
        <v>71393.609999999986</v>
      </c>
      <c r="D12" s="23">
        <v>285038.03999999992</v>
      </c>
      <c r="E12" s="23">
        <f>C11-D12</f>
        <v>25105.850000000093</v>
      </c>
      <c r="F12" s="23">
        <f>E12+C12</f>
        <v>96499.460000000079</v>
      </c>
      <c r="K12" s="49"/>
      <c r="L12" s="50"/>
      <c r="M12" s="50"/>
      <c r="N12" s="50"/>
      <c r="O12" s="50"/>
      <c r="P12" s="50"/>
      <c r="Q12" s="50"/>
      <c r="R12" s="50"/>
      <c r="S12" s="51"/>
      <c r="T12" s="51"/>
      <c r="U12" s="50"/>
    </row>
    <row r="13" spans="2:21" x14ac:dyDescent="0.35">
      <c r="B13" s="40" t="s">
        <v>22</v>
      </c>
      <c r="C13" s="48">
        <f>C12+E6+E12</f>
        <v>397791.83333333343</v>
      </c>
      <c r="K13" s="49"/>
      <c r="L13" s="50"/>
      <c r="M13" s="50"/>
      <c r="N13" s="50"/>
      <c r="O13" s="50"/>
      <c r="P13" s="50"/>
      <c r="Q13" s="50"/>
      <c r="R13" s="52"/>
      <c r="S13" s="51"/>
      <c r="T13" s="51"/>
      <c r="U13" s="50"/>
    </row>
    <row r="14" spans="2:21" x14ac:dyDescent="0.35">
      <c r="K14" s="49"/>
      <c r="L14" s="50"/>
      <c r="M14" s="50"/>
      <c r="N14" s="50"/>
      <c r="O14" s="50"/>
      <c r="P14" s="50"/>
      <c r="Q14" s="50"/>
      <c r="R14" s="50"/>
      <c r="S14" s="51"/>
      <c r="T14" s="51"/>
      <c r="U14" s="50"/>
    </row>
    <row r="15" spans="2:21" x14ac:dyDescent="0.35">
      <c r="S15" s="53"/>
      <c r="T15" s="23"/>
      <c r="U15" s="23"/>
    </row>
    <row r="17" spans="2:10" ht="15" thickBot="1" x14ac:dyDescent="0.4">
      <c r="B17" s="425" t="s">
        <v>24</v>
      </c>
      <c r="C17" s="425"/>
      <c r="D17" s="425"/>
    </row>
    <row r="18" spans="2:10" x14ac:dyDescent="0.35">
      <c r="B18">
        <v>2201</v>
      </c>
      <c r="C18" s="1" t="s">
        <v>1</v>
      </c>
      <c r="D18" s="2"/>
      <c r="E18" s="2"/>
      <c r="F18" s="2"/>
      <c r="G18" s="2"/>
      <c r="H18" s="2"/>
      <c r="I18" s="3"/>
    </row>
    <row r="19" spans="2:10" x14ac:dyDescent="0.35">
      <c r="C19" s="4" t="s">
        <v>2</v>
      </c>
      <c r="D19" s="5"/>
      <c r="E19" s="5"/>
      <c r="F19" s="5"/>
      <c r="G19" s="5"/>
      <c r="H19" s="6">
        <v>-10024</v>
      </c>
      <c r="I19" s="7">
        <v>-103.78</v>
      </c>
    </row>
    <row r="20" spans="2:10" x14ac:dyDescent="0.35">
      <c r="C20" s="4" t="s">
        <v>3</v>
      </c>
      <c r="D20" s="5"/>
      <c r="E20" s="5"/>
      <c r="F20" s="5"/>
      <c r="G20" s="5"/>
      <c r="H20" s="6">
        <v>-388765.62</v>
      </c>
      <c r="I20" s="7">
        <v>-4042.69</v>
      </c>
    </row>
    <row r="21" spans="2:10" x14ac:dyDescent="0.35">
      <c r="C21" s="4" t="s">
        <v>4</v>
      </c>
      <c r="D21" s="5"/>
      <c r="E21" s="5"/>
      <c r="F21" s="5"/>
      <c r="G21" s="5"/>
      <c r="H21" s="6"/>
      <c r="I21" s="7">
        <v>-0.97</v>
      </c>
    </row>
    <row r="22" spans="2:10" x14ac:dyDescent="0.35">
      <c r="C22" s="4" t="s">
        <v>5</v>
      </c>
      <c r="D22" s="5"/>
      <c r="E22" s="5"/>
      <c r="F22" s="5"/>
      <c r="G22" s="5"/>
      <c r="H22" s="6">
        <v>-1781813</v>
      </c>
      <c r="I22" s="7">
        <v>-18359.25</v>
      </c>
    </row>
    <row r="23" spans="2:10" x14ac:dyDescent="0.35">
      <c r="C23" s="4" t="s">
        <v>6</v>
      </c>
      <c r="D23" s="5"/>
      <c r="E23" s="5"/>
      <c r="F23" s="5"/>
      <c r="G23" s="5"/>
      <c r="H23" s="6">
        <v>-20800</v>
      </c>
      <c r="I23" s="7">
        <v>-218.99</v>
      </c>
    </row>
    <row r="24" spans="2:10" ht="15" thickBot="1" x14ac:dyDescent="0.4">
      <c r="C24" s="8" t="s">
        <v>7</v>
      </c>
      <c r="D24" s="9"/>
      <c r="E24" s="9"/>
      <c r="F24" s="9"/>
      <c r="G24" s="9"/>
      <c r="H24" s="10">
        <v>-2201402.62</v>
      </c>
      <c r="I24" s="11">
        <v>-22725.680000000004</v>
      </c>
    </row>
    <row r="25" spans="2:10" x14ac:dyDescent="0.35">
      <c r="B25" s="42" t="s">
        <v>8</v>
      </c>
      <c r="C25" s="12" t="s">
        <v>9</v>
      </c>
      <c r="D25" s="13"/>
      <c r="E25" s="13"/>
      <c r="F25" s="13"/>
      <c r="G25" s="13"/>
      <c r="H25" s="13"/>
      <c r="I25" s="14"/>
    </row>
    <row r="26" spans="2:10" x14ac:dyDescent="0.35">
      <c r="C26" s="15" t="s">
        <v>10</v>
      </c>
      <c r="D26" s="16"/>
      <c r="E26" s="16"/>
      <c r="F26" s="16"/>
      <c r="G26" s="16"/>
      <c r="H26" s="17">
        <v>-150650</v>
      </c>
      <c r="I26" s="18">
        <v>-1529.91</v>
      </c>
    </row>
    <row r="27" spans="2:10" x14ac:dyDescent="0.35">
      <c r="C27" s="15" t="s">
        <v>11</v>
      </c>
      <c r="D27" s="16"/>
      <c r="E27" s="16"/>
      <c r="F27" s="16"/>
      <c r="G27" s="16"/>
      <c r="H27" s="17">
        <v>-85000</v>
      </c>
      <c r="I27" s="18">
        <v>-850.26</v>
      </c>
    </row>
    <row r="28" spans="2:10" ht="15" thickBot="1" x14ac:dyDescent="0.4">
      <c r="C28" s="19" t="s">
        <v>7</v>
      </c>
      <c r="D28" s="20"/>
      <c r="E28" s="20"/>
      <c r="F28" s="20"/>
      <c r="G28" s="20"/>
      <c r="H28" s="21">
        <v>-235650</v>
      </c>
      <c r="I28" s="22">
        <v>-2380.17</v>
      </c>
    </row>
    <row r="29" spans="2:10" ht="15" thickBot="1" x14ac:dyDescent="0.4">
      <c r="C29" s="43" t="s">
        <v>25</v>
      </c>
      <c r="D29" s="44"/>
      <c r="E29" s="44"/>
      <c r="F29" s="44"/>
      <c r="G29" s="44"/>
      <c r="H29" s="44"/>
      <c r="I29" s="45">
        <v>-25105.850000000006</v>
      </c>
      <c r="J29" t="s">
        <v>28</v>
      </c>
    </row>
  </sheetData>
  <mergeCells count="7">
    <mergeCell ref="B17:D17"/>
    <mergeCell ref="B3:K3"/>
    <mergeCell ref="B4:D4"/>
    <mergeCell ref="E4:F4"/>
    <mergeCell ref="G4:H4"/>
    <mergeCell ref="I4:K4"/>
    <mergeCell ref="B8:C8"/>
  </mergeCells>
  <pageMargins left="0.31" right="0.1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zoomScale="80" zoomScaleNormal="80" workbookViewId="0">
      <selection activeCell="G5" sqref="G5"/>
    </sheetView>
  </sheetViews>
  <sheetFormatPr defaultRowHeight="14.5" x14ac:dyDescent="0.35"/>
  <cols>
    <col min="1" max="1" width="3.26953125" style="67" customWidth="1"/>
    <col min="2" max="2" width="111.26953125" customWidth="1"/>
  </cols>
  <sheetData>
    <row r="1" spans="2:2" s="67" customFormat="1" ht="15" thickBot="1" x14ac:dyDescent="0.4"/>
    <row r="2" spans="2:2" s="67" customFormat="1" ht="25.5" customHeight="1" x14ac:dyDescent="0.45">
      <c r="B2" s="330" t="s">
        <v>145</v>
      </c>
    </row>
    <row r="3" spans="2:2" ht="164.5" customHeight="1" x14ac:dyDescent="0.35">
      <c r="B3" s="331" t="s">
        <v>146</v>
      </c>
    </row>
    <row r="4" spans="2:2" ht="409.5" customHeight="1" x14ac:dyDescent="0.35">
      <c r="B4" s="332" t="s">
        <v>163</v>
      </c>
    </row>
    <row r="5" spans="2:2" ht="185" customHeight="1" thickBot="1" x14ac:dyDescent="0.4">
      <c r="B5" s="333" t="s">
        <v>166</v>
      </c>
    </row>
    <row r="6" spans="2:2" ht="61.5" customHeight="1" thickBot="1" x14ac:dyDescent="0.4">
      <c r="B6" s="418" t="s">
        <v>165</v>
      </c>
    </row>
    <row r="7" spans="2:2" ht="112.5" customHeight="1" thickBot="1" x14ac:dyDescent="0.4">
      <c r="B7" s="333" t="s">
        <v>164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zoomScale="90" zoomScaleNormal="90" workbookViewId="0">
      <selection activeCell="M8" sqref="M8"/>
    </sheetView>
  </sheetViews>
  <sheetFormatPr defaultRowHeight="14.5" x14ac:dyDescent="0.35"/>
  <cols>
    <col min="1" max="1" width="5.453125" customWidth="1"/>
    <col min="2" max="2" width="28" customWidth="1"/>
    <col min="3" max="3" width="8" style="246" customWidth="1"/>
    <col min="4" max="4" width="7.26953125" style="246" customWidth="1"/>
    <col min="5" max="5" width="6.90625" style="246" customWidth="1"/>
    <col min="6" max="6" width="7.36328125" customWidth="1"/>
    <col min="9" max="9" width="17.1796875" customWidth="1"/>
    <col min="10" max="10" width="30.26953125" customWidth="1"/>
    <col min="14" max="14" width="24.26953125" customWidth="1"/>
    <col min="15" max="15" width="15.453125" bestFit="1" customWidth="1"/>
    <col min="18" max="18" width="13.1796875" bestFit="1" customWidth="1"/>
  </cols>
  <sheetData>
    <row r="1" spans="1:19" s="246" customFormat="1" ht="25" customHeight="1" x14ac:dyDescent="0.7">
      <c r="B1" s="434" t="s">
        <v>42</v>
      </c>
      <c r="C1" s="434"/>
      <c r="D1" s="434"/>
      <c r="E1" s="434"/>
      <c r="F1" s="434"/>
      <c r="G1" s="434"/>
      <c r="H1" s="434"/>
      <c r="I1" s="434"/>
      <c r="J1" s="434"/>
      <c r="K1" s="305"/>
      <c r="L1" s="305"/>
      <c r="M1" s="305"/>
      <c r="N1" s="305"/>
      <c r="O1" s="305"/>
    </row>
    <row r="2" spans="1:19" s="246" customFormat="1" ht="15" thickBot="1" x14ac:dyDescent="0.4">
      <c r="K2" s="249"/>
      <c r="L2" s="249"/>
      <c r="M2" s="249"/>
      <c r="N2" s="249"/>
      <c r="O2" s="249"/>
    </row>
    <row r="3" spans="1:19" s="246" customFormat="1" ht="21" x14ac:dyDescent="0.35">
      <c r="A3" s="318"/>
      <c r="B3" s="433" t="s">
        <v>139</v>
      </c>
      <c r="C3" s="433"/>
      <c r="D3" s="433"/>
      <c r="E3" s="433"/>
      <c r="F3" s="433"/>
      <c r="G3" s="433"/>
      <c r="H3" s="433"/>
      <c r="I3" s="433"/>
      <c r="J3" s="433"/>
      <c r="K3" s="319"/>
      <c r="L3" s="306"/>
      <c r="M3" s="306"/>
      <c r="N3" s="306"/>
      <c r="O3" s="306"/>
    </row>
    <row r="4" spans="1:19" s="246" customFormat="1" x14ac:dyDescent="0.35">
      <c r="A4" s="320"/>
      <c r="B4" s="247"/>
      <c r="C4" s="247"/>
      <c r="D4" s="247"/>
      <c r="E4" s="247"/>
      <c r="F4" s="247"/>
      <c r="G4" s="247"/>
      <c r="H4" s="247"/>
      <c r="I4" s="247"/>
      <c r="J4" s="247"/>
      <c r="K4" s="321"/>
      <c r="L4" s="249"/>
      <c r="M4" s="249"/>
      <c r="N4" s="249"/>
      <c r="O4" s="249"/>
    </row>
    <row r="5" spans="1:19" ht="21" x14ac:dyDescent="0.5">
      <c r="A5" s="320"/>
      <c r="B5" s="328" t="s">
        <v>135</v>
      </c>
      <c r="C5" s="311"/>
      <c r="D5" s="311"/>
      <c r="E5" s="311"/>
      <c r="F5" s="294"/>
      <c r="G5" s="247"/>
      <c r="H5" s="249"/>
      <c r="I5" s="329" t="s">
        <v>136</v>
      </c>
      <c r="J5" s="295"/>
      <c r="K5" s="322"/>
    </row>
    <row r="6" spans="1:19" s="246" customFormat="1" x14ac:dyDescent="0.35">
      <c r="A6" s="320"/>
      <c r="B6" s="291"/>
      <c r="C6" s="435" t="s">
        <v>86</v>
      </c>
      <c r="D6" s="435"/>
      <c r="E6" s="435"/>
      <c r="F6" s="435"/>
      <c r="G6" s="247"/>
      <c r="H6" s="249"/>
      <c r="I6" s="298"/>
      <c r="J6" s="299"/>
      <c r="K6" s="322"/>
    </row>
    <row r="7" spans="1:19" x14ac:dyDescent="0.35">
      <c r="A7" s="320"/>
      <c r="B7" s="291" t="s">
        <v>85</v>
      </c>
      <c r="C7" s="312" t="s">
        <v>99</v>
      </c>
      <c r="D7" s="312" t="s">
        <v>100</v>
      </c>
      <c r="E7" s="312" t="s">
        <v>101</v>
      </c>
      <c r="F7" s="292" t="s">
        <v>102</v>
      </c>
      <c r="G7" s="247"/>
      <c r="H7" s="249"/>
      <c r="I7" s="298" t="s">
        <v>142</v>
      </c>
      <c r="J7" s="299" t="s">
        <v>143</v>
      </c>
      <c r="K7" s="322"/>
    </row>
    <row r="8" spans="1:19" x14ac:dyDescent="0.35">
      <c r="A8" s="320"/>
      <c r="B8" s="301" t="s">
        <v>87</v>
      </c>
      <c r="C8" s="251">
        <f>'AWPB Yr x'!$O$8</f>
        <v>8.3333333333333329E-2</v>
      </c>
      <c r="D8" s="313"/>
      <c r="E8" s="313"/>
      <c r="F8" s="307"/>
      <c r="G8" s="247"/>
      <c r="H8" s="249"/>
      <c r="I8" s="301" t="s">
        <v>99</v>
      </c>
      <c r="J8" s="300" t="e">
        <f>'Results Framework'!J27</f>
        <v>#NAME?</v>
      </c>
      <c r="K8" s="322"/>
    </row>
    <row r="9" spans="1:19" x14ac:dyDescent="0.35">
      <c r="A9" s="320"/>
      <c r="B9" s="301" t="s">
        <v>88</v>
      </c>
      <c r="C9" s="251">
        <f>'AWPB Yr x'!$O$23</f>
        <v>0</v>
      </c>
      <c r="D9" s="313"/>
      <c r="E9" s="313"/>
      <c r="F9" s="307"/>
      <c r="G9" s="247"/>
      <c r="H9" s="249"/>
      <c r="I9" s="303" t="s">
        <v>100</v>
      </c>
      <c r="J9" s="300" t="e">
        <f>'Results Framework'!M27</f>
        <v>#NAME?</v>
      </c>
      <c r="K9" s="322"/>
    </row>
    <row r="10" spans="1:19" x14ac:dyDescent="0.35">
      <c r="A10" s="320"/>
      <c r="B10" s="301" t="s">
        <v>137</v>
      </c>
      <c r="C10" s="251">
        <f>'AWPB Yr x'!$O$38</f>
        <v>0</v>
      </c>
      <c r="D10" s="313"/>
      <c r="E10" s="313"/>
      <c r="F10" s="307"/>
      <c r="G10" s="247"/>
      <c r="H10" s="249"/>
      <c r="I10" s="301" t="s">
        <v>101</v>
      </c>
      <c r="J10" s="300" t="e">
        <f>'Results Framework'!P27</f>
        <v>#NAME?</v>
      </c>
      <c r="K10" s="322"/>
    </row>
    <row r="11" spans="1:19" x14ac:dyDescent="0.35">
      <c r="A11" s="320"/>
      <c r="B11" s="301" t="s">
        <v>89</v>
      </c>
      <c r="C11" s="251">
        <f>'AWPB Yr x'!$O$46</f>
        <v>0</v>
      </c>
      <c r="D11" s="313"/>
      <c r="E11" s="313"/>
      <c r="F11" s="307"/>
      <c r="G11" s="247"/>
      <c r="H11" s="247"/>
      <c r="I11" s="326" t="s">
        <v>102</v>
      </c>
      <c r="J11" s="327"/>
      <c r="K11" s="322"/>
    </row>
    <row r="12" spans="1:19" s="246" customFormat="1" x14ac:dyDescent="0.35">
      <c r="A12" s="320"/>
      <c r="B12" s="302" t="s">
        <v>138</v>
      </c>
      <c r="C12" s="317">
        <f>'AWPB Yr x'!N52</f>
        <v>2.9411764705882353E-2</v>
      </c>
      <c r="D12" s="314"/>
      <c r="E12" s="314"/>
      <c r="F12" s="296"/>
      <c r="G12" s="247"/>
      <c r="H12" s="247"/>
      <c r="I12" s="304" t="s">
        <v>144</v>
      </c>
      <c r="J12" s="297"/>
      <c r="K12" s="322"/>
    </row>
    <row r="13" spans="1:19" s="67" customFormat="1" x14ac:dyDescent="0.35">
      <c r="A13" s="320"/>
      <c r="B13" s="247"/>
      <c r="C13" s="247"/>
      <c r="D13" s="247"/>
      <c r="E13" s="247"/>
      <c r="F13" s="251"/>
      <c r="G13" s="247"/>
      <c r="H13" s="247"/>
      <c r="I13" s="247"/>
      <c r="J13" s="247"/>
      <c r="K13" s="322"/>
    </row>
    <row r="14" spans="1:19" x14ac:dyDescent="0.35">
      <c r="A14" s="320"/>
      <c r="B14" s="247"/>
      <c r="C14" s="247"/>
      <c r="D14" s="247"/>
      <c r="E14" s="247"/>
      <c r="F14" s="247"/>
      <c r="G14" s="247"/>
      <c r="H14" s="247"/>
      <c r="I14" s="247"/>
      <c r="J14" s="247"/>
      <c r="K14" s="322"/>
    </row>
    <row r="15" spans="1:19" ht="15" thickBot="1" x14ac:dyDescent="0.4">
      <c r="A15" s="323"/>
      <c r="B15" s="324"/>
      <c r="C15" s="324"/>
      <c r="D15" s="324"/>
      <c r="E15" s="324"/>
      <c r="F15" s="324"/>
      <c r="G15" s="324"/>
      <c r="H15" s="324"/>
      <c r="I15" s="324"/>
      <c r="J15" s="324"/>
      <c r="K15" s="325"/>
      <c r="S15" s="135"/>
    </row>
    <row r="16" spans="1:19" x14ac:dyDescent="0.35">
      <c r="S16" s="135"/>
    </row>
    <row r="17" spans="19:19" s="246" customFormat="1" x14ac:dyDescent="0.35">
      <c r="S17" s="250"/>
    </row>
  </sheetData>
  <mergeCells count="3">
    <mergeCell ref="B3:J3"/>
    <mergeCell ref="B1:J1"/>
    <mergeCell ref="C6:F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AF60"/>
  <sheetViews>
    <sheetView zoomScale="60" zoomScaleNormal="60" zoomScaleSheetLayoutView="50" workbookViewId="0">
      <pane ySplit="5" topLeftCell="A30" activePane="bottomLeft" state="frozen"/>
      <selection pane="bottomLeft" activeCell="M2" sqref="M2:P2"/>
    </sheetView>
  </sheetViews>
  <sheetFormatPr defaultColWidth="9.1796875" defaultRowHeight="26" x14ac:dyDescent="0.35"/>
  <cols>
    <col min="1" max="1" width="32.453125" style="56" customWidth="1"/>
    <col min="2" max="2" width="4.1796875" style="56" bestFit="1" customWidth="1"/>
    <col min="3" max="3" width="53.1796875" style="56" customWidth="1"/>
    <col min="4" max="4" width="26.26953125" style="56" customWidth="1"/>
    <col min="5" max="8" width="8.26953125" style="56" customWidth="1"/>
    <col min="9" max="9" width="25.1796875" style="57" customWidth="1"/>
    <col min="10" max="10" width="21.1796875" style="57" customWidth="1"/>
    <col min="11" max="11" width="15.453125" style="57" customWidth="1"/>
    <col min="12" max="12" width="18.26953125" style="56" customWidth="1"/>
    <col min="13" max="13" width="24.81640625" style="56" customWidth="1"/>
    <col min="14" max="14" width="20.54296875" style="56" customWidth="1"/>
    <col min="15" max="15" width="20.453125" style="56" customWidth="1"/>
    <col min="16" max="16" width="20.26953125" style="56" customWidth="1"/>
    <col min="17" max="16384" width="9.1796875" style="58"/>
  </cols>
  <sheetData>
    <row r="1" spans="1:32" s="55" customFormat="1" ht="21.5" thickBot="1" x14ac:dyDescent="0.55000000000000004">
      <c r="A1" s="456" t="s">
        <v>82</v>
      </c>
      <c r="B1" s="457"/>
      <c r="C1" s="68"/>
      <c r="D1" s="68"/>
      <c r="E1" s="68"/>
      <c r="F1" s="68"/>
      <c r="G1" s="68"/>
      <c r="H1" s="68"/>
      <c r="I1" s="68"/>
      <c r="J1" s="68"/>
      <c r="K1" s="68"/>
      <c r="L1" s="68"/>
      <c r="M1" s="69"/>
      <c r="N1" s="69"/>
      <c r="O1" s="69"/>
      <c r="P1" s="69"/>
      <c r="Q1" s="69"/>
      <c r="R1" s="69"/>
      <c r="S1" s="69"/>
      <c r="T1" s="69"/>
      <c r="U1" s="69"/>
      <c r="V1" s="69"/>
      <c r="W1" s="69"/>
      <c r="X1" s="69"/>
      <c r="Y1" s="69"/>
      <c r="Z1" s="69"/>
      <c r="AA1" s="69"/>
      <c r="AB1" s="69"/>
      <c r="AC1" s="69"/>
      <c r="AD1" s="69"/>
      <c r="AE1" s="69"/>
      <c r="AF1" s="69"/>
    </row>
    <row r="2" spans="1:32" s="55" customFormat="1" ht="25.9" customHeight="1" x14ac:dyDescent="0.35">
      <c r="A2" s="67"/>
      <c r="B2" s="467" t="s">
        <v>91</v>
      </c>
      <c r="C2" s="433"/>
      <c r="D2" s="433"/>
      <c r="E2" s="433"/>
      <c r="F2" s="433"/>
      <c r="G2" s="433"/>
      <c r="H2" s="433"/>
      <c r="I2" s="433"/>
      <c r="J2" s="433"/>
      <c r="K2" s="433"/>
      <c r="L2" s="468"/>
      <c r="M2" s="438" t="s">
        <v>93</v>
      </c>
      <c r="N2" s="439"/>
      <c r="O2" s="439"/>
      <c r="P2" s="440"/>
      <c r="Q2" s="69"/>
      <c r="R2" s="69"/>
      <c r="S2" s="69"/>
      <c r="T2" s="69"/>
      <c r="U2" s="69"/>
      <c r="V2" s="69"/>
      <c r="W2" s="69"/>
      <c r="X2" s="69"/>
      <c r="Y2" s="69"/>
      <c r="Z2" s="69"/>
      <c r="AA2" s="69"/>
      <c r="AB2" s="69"/>
      <c r="AC2" s="69"/>
      <c r="AD2" s="69"/>
      <c r="AE2" s="69"/>
      <c r="AF2" s="69"/>
    </row>
    <row r="3" spans="1:32" s="67" customFormat="1" ht="47.25" customHeight="1" x14ac:dyDescent="0.35">
      <c r="A3" s="464" t="s">
        <v>36</v>
      </c>
      <c r="B3" s="469" t="s">
        <v>37</v>
      </c>
      <c r="C3" s="470"/>
      <c r="D3" s="463" t="s">
        <v>80</v>
      </c>
      <c r="E3" s="476" t="s">
        <v>90</v>
      </c>
      <c r="F3" s="477"/>
      <c r="G3" s="477"/>
      <c r="H3" s="478"/>
      <c r="I3" s="486" t="s">
        <v>41</v>
      </c>
      <c r="J3" s="482" t="s">
        <v>81</v>
      </c>
      <c r="K3" s="436" t="s">
        <v>75</v>
      </c>
      <c r="L3" s="452" t="s">
        <v>38</v>
      </c>
      <c r="M3" s="444" t="s">
        <v>76</v>
      </c>
      <c r="N3" s="436" t="s">
        <v>77</v>
      </c>
      <c r="O3" s="436" t="s">
        <v>84</v>
      </c>
      <c r="P3" s="452" t="s">
        <v>94</v>
      </c>
      <c r="Q3" s="69"/>
      <c r="R3" s="69"/>
      <c r="S3" s="69"/>
      <c r="T3" s="69"/>
      <c r="U3" s="69"/>
      <c r="V3" s="69"/>
      <c r="W3" s="69"/>
      <c r="X3" s="69"/>
      <c r="Y3" s="69"/>
      <c r="Z3" s="69"/>
      <c r="AA3" s="69"/>
      <c r="AB3" s="69"/>
      <c r="AC3" s="69"/>
      <c r="AD3" s="69"/>
      <c r="AE3" s="69"/>
      <c r="AF3" s="69"/>
    </row>
    <row r="4" spans="1:32" s="59" customFormat="1" ht="41.25" customHeight="1" x14ac:dyDescent="0.35">
      <c r="A4" s="465"/>
      <c r="B4" s="471"/>
      <c r="C4" s="472"/>
      <c r="D4" s="437"/>
      <c r="E4" s="88" t="s">
        <v>29</v>
      </c>
      <c r="F4" s="89" t="s">
        <v>30</v>
      </c>
      <c r="G4" s="88" t="s">
        <v>31</v>
      </c>
      <c r="H4" s="90" t="s">
        <v>32</v>
      </c>
      <c r="I4" s="483"/>
      <c r="J4" s="483"/>
      <c r="K4" s="437"/>
      <c r="L4" s="453"/>
      <c r="M4" s="445"/>
      <c r="N4" s="437"/>
      <c r="O4" s="437"/>
      <c r="P4" s="453"/>
      <c r="Q4" s="70"/>
      <c r="R4" s="70"/>
      <c r="S4" s="70"/>
      <c r="T4" s="70"/>
      <c r="U4" s="70"/>
      <c r="V4" s="70"/>
      <c r="W4" s="70"/>
      <c r="X4" s="70"/>
      <c r="Y4" s="70"/>
      <c r="Z4" s="70"/>
      <c r="AA4" s="70"/>
      <c r="AB4" s="70"/>
      <c r="AC4" s="70"/>
      <c r="AD4" s="70"/>
      <c r="AE4" s="70"/>
      <c r="AF4" s="70"/>
    </row>
    <row r="5" spans="1:32" s="59" customFormat="1" ht="44.5" customHeight="1" x14ac:dyDescent="0.35">
      <c r="A5" s="149" t="s">
        <v>48</v>
      </c>
      <c r="B5" s="153"/>
      <c r="C5" s="150"/>
      <c r="D5" s="150"/>
      <c r="E5" s="150"/>
      <c r="F5" s="150"/>
      <c r="G5" s="150"/>
      <c r="H5" s="150"/>
      <c r="I5" s="150"/>
      <c r="J5" s="150"/>
      <c r="K5" s="150"/>
      <c r="L5" s="154"/>
      <c r="M5" s="153"/>
      <c r="N5" s="150"/>
      <c r="O5" s="150"/>
      <c r="P5" s="154"/>
      <c r="Q5" s="70"/>
      <c r="R5" s="70"/>
      <c r="S5" s="70"/>
      <c r="T5" s="70"/>
      <c r="U5" s="70"/>
      <c r="V5" s="70"/>
      <c r="W5" s="70"/>
      <c r="X5" s="70"/>
      <c r="Y5" s="70"/>
      <c r="Z5" s="70"/>
      <c r="AA5" s="70"/>
      <c r="AB5" s="70"/>
      <c r="AC5" s="70"/>
      <c r="AD5" s="70"/>
      <c r="AE5" s="70"/>
      <c r="AF5" s="70"/>
    </row>
    <row r="6" spans="1:32" s="60" customFormat="1" ht="33" customHeight="1" x14ac:dyDescent="0.35">
      <c r="A6" s="103" t="s">
        <v>51</v>
      </c>
      <c r="B6" s="155"/>
      <c r="C6" s="104"/>
      <c r="D6" s="104"/>
      <c r="E6" s="104"/>
      <c r="F6" s="104"/>
      <c r="G6" s="104"/>
      <c r="H6" s="104"/>
      <c r="I6" s="104"/>
      <c r="J6" s="104"/>
      <c r="K6" s="104"/>
      <c r="L6" s="156"/>
      <c r="M6" s="155"/>
      <c r="N6" s="104"/>
      <c r="O6" s="104"/>
      <c r="P6" s="156"/>
      <c r="Q6" s="65"/>
      <c r="R6" s="65"/>
      <c r="S6" s="65"/>
      <c r="T6" s="65"/>
      <c r="U6" s="65"/>
      <c r="V6" s="65"/>
      <c r="W6" s="65"/>
      <c r="X6" s="65"/>
      <c r="Y6" s="65"/>
      <c r="Z6" s="65"/>
      <c r="AA6" s="65"/>
      <c r="AB6" s="65"/>
      <c r="AC6" s="65"/>
      <c r="AD6" s="65"/>
      <c r="AE6" s="65"/>
      <c r="AF6" s="65"/>
    </row>
    <row r="7" spans="1:32" s="61" customFormat="1" ht="37.5" customHeight="1" x14ac:dyDescent="0.35">
      <c r="A7" s="141" t="s">
        <v>69</v>
      </c>
      <c r="B7" s="157"/>
      <c r="C7" s="142"/>
      <c r="D7" s="143"/>
      <c r="E7" s="119" t="s">
        <v>29</v>
      </c>
      <c r="F7" s="129" t="s">
        <v>30</v>
      </c>
      <c r="G7" s="121" t="s">
        <v>31</v>
      </c>
      <c r="H7" s="130" t="s">
        <v>32</v>
      </c>
      <c r="I7" s="151"/>
      <c r="J7" s="101"/>
      <c r="K7" s="101"/>
      <c r="L7" s="158"/>
      <c r="M7" s="190"/>
      <c r="N7" s="101"/>
      <c r="O7" s="101"/>
      <c r="P7" s="158"/>
      <c r="Q7" s="63"/>
      <c r="R7" s="63"/>
      <c r="S7" s="63"/>
      <c r="T7" s="63"/>
      <c r="U7" s="63"/>
      <c r="V7" s="63"/>
      <c r="W7" s="63"/>
      <c r="X7" s="63"/>
      <c r="Y7" s="63"/>
      <c r="Z7" s="63"/>
      <c r="AA7" s="63"/>
      <c r="AB7" s="63"/>
      <c r="AC7" s="63"/>
      <c r="AD7" s="63"/>
      <c r="AE7" s="63"/>
      <c r="AF7" s="63"/>
    </row>
    <row r="8" spans="1:32" s="61" customFormat="1" ht="26.25" customHeight="1" x14ac:dyDescent="0.35">
      <c r="A8" s="458" t="s">
        <v>60</v>
      </c>
      <c r="B8" s="159" t="s">
        <v>33</v>
      </c>
      <c r="C8" s="78" t="s">
        <v>92</v>
      </c>
      <c r="D8" s="73" t="s">
        <v>92</v>
      </c>
      <c r="E8" s="98"/>
      <c r="F8" s="98"/>
      <c r="G8" s="65"/>
      <c r="H8" s="73"/>
      <c r="I8" s="466">
        <v>50000000</v>
      </c>
      <c r="J8" s="110" t="s">
        <v>79</v>
      </c>
      <c r="K8" s="65" t="s">
        <v>97</v>
      </c>
      <c r="L8" s="160">
        <v>5</v>
      </c>
      <c r="M8" s="191">
        <v>5</v>
      </c>
      <c r="N8" s="227">
        <f>IFERROR(L8/M8,0)</f>
        <v>1</v>
      </c>
      <c r="O8" s="446">
        <f>AVERAGE(N8:N20)</f>
        <v>8.3333333333333329E-2</v>
      </c>
      <c r="P8" s="454"/>
      <c r="Q8" s="63"/>
      <c r="R8" s="63"/>
      <c r="S8" s="63"/>
      <c r="T8" s="63"/>
      <c r="U8" s="63"/>
      <c r="V8" s="63"/>
      <c r="W8" s="63"/>
      <c r="X8" s="63"/>
      <c r="Y8" s="63"/>
      <c r="Z8" s="63"/>
      <c r="AA8" s="63"/>
      <c r="AB8" s="63"/>
      <c r="AC8" s="63"/>
      <c r="AD8" s="63"/>
      <c r="AE8" s="63"/>
      <c r="AF8" s="63"/>
    </row>
    <row r="9" spans="1:32" s="63" customFormat="1" x14ac:dyDescent="0.35">
      <c r="A9" s="458"/>
      <c r="B9" s="159" t="s">
        <v>34</v>
      </c>
      <c r="C9" s="78" t="s">
        <v>44</v>
      </c>
      <c r="D9" s="73"/>
      <c r="E9" s="65"/>
      <c r="F9" s="65"/>
      <c r="G9" s="65"/>
      <c r="H9" s="73"/>
      <c r="I9" s="466"/>
      <c r="J9" s="110"/>
      <c r="K9" s="65"/>
      <c r="L9" s="161"/>
      <c r="M9" s="191"/>
      <c r="N9" s="227">
        <f>IFERROR(L9/M9,0)</f>
        <v>0</v>
      </c>
      <c r="O9" s="447"/>
      <c r="P9" s="442"/>
    </row>
    <row r="10" spans="1:32" s="63" customFormat="1" x14ac:dyDescent="0.35">
      <c r="A10" s="458"/>
      <c r="B10" s="159"/>
      <c r="C10" s="78" t="s">
        <v>46</v>
      </c>
      <c r="D10" s="73"/>
      <c r="E10" s="65"/>
      <c r="F10" s="65"/>
      <c r="G10" s="65"/>
      <c r="H10" s="73"/>
      <c r="I10" s="466"/>
      <c r="J10" s="110"/>
      <c r="K10" s="65"/>
      <c r="L10" s="161"/>
      <c r="M10" s="191"/>
      <c r="N10" s="227">
        <f>IFERROR(L10/M10,0)</f>
        <v>0</v>
      </c>
      <c r="O10" s="447"/>
      <c r="P10" s="442"/>
    </row>
    <row r="11" spans="1:32" s="63" customFormat="1" ht="29" x14ac:dyDescent="0.35">
      <c r="A11" s="459"/>
      <c r="B11" s="228" t="s">
        <v>63</v>
      </c>
      <c r="C11" s="229" t="s">
        <v>118</v>
      </c>
      <c r="D11" s="230"/>
      <c r="E11" s="229"/>
      <c r="F11" s="229"/>
      <c r="G11" s="229"/>
      <c r="H11" s="230"/>
      <c r="I11" s="485"/>
      <c r="J11" s="231"/>
      <c r="K11" s="232"/>
      <c r="L11" s="229"/>
      <c r="M11" s="233"/>
      <c r="N11" s="234">
        <f>IFERROR(#REF!/M11,0)</f>
        <v>0</v>
      </c>
      <c r="O11" s="447"/>
      <c r="P11" s="442"/>
    </row>
    <row r="12" spans="1:32" s="63" customFormat="1" x14ac:dyDescent="0.35">
      <c r="A12" s="458" t="s">
        <v>61</v>
      </c>
      <c r="B12" s="159" t="s">
        <v>33</v>
      </c>
      <c r="C12" s="78" t="s">
        <v>43</v>
      </c>
      <c r="D12" s="74"/>
      <c r="E12" s="65"/>
      <c r="F12" s="65"/>
      <c r="G12" s="65"/>
      <c r="H12" s="73"/>
      <c r="I12" s="466"/>
      <c r="J12" s="226"/>
      <c r="K12" s="78"/>
      <c r="L12" s="161"/>
      <c r="M12" s="192"/>
      <c r="N12" s="83">
        <f>IFERROR(L12/M12,0)</f>
        <v>0</v>
      </c>
      <c r="O12" s="447"/>
      <c r="P12" s="442"/>
    </row>
    <row r="13" spans="1:32" s="63" customFormat="1" x14ac:dyDescent="0.35">
      <c r="A13" s="458"/>
      <c r="B13" s="159" t="s">
        <v>34</v>
      </c>
      <c r="C13" s="78" t="s">
        <v>44</v>
      </c>
      <c r="D13" s="74"/>
      <c r="E13" s="65"/>
      <c r="F13" s="65"/>
      <c r="G13" s="65"/>
      <c r="H13" s="65"/>
      <c r="I13" s="466"/>
      <c r="J13" s="110"/>
      <c r="K13" s="78"/>
      <c r="L13" s="161"/>
      <c r="M13" s="192"/>
      <c r="N13" s="83">
        <f>IFERROR(L13/M13,0)</f>
        <v>0</v>
      </c>
      <c r="O13" s="447"/>
      <c r="P13" s="442"/>
    </row>
    <row r="14" spans="1:32" s="63" customFormat="1" x14ac:dyDescent="0.35">
      <c r="A14" s="458"/>
      <c r="B14" s="159"/>
      <c r="C14" s="78" t="s">
        <v>46</v>
      </c>
      <c r="D14" s="74"/>
      <c r="E14" s="65"/>
      <c r="F14" s="65"/>
      <c r="G14" s="65"/>
      <c r="H14" s="65"/>
      <c r="I14" s="466"/>
      <c r="J14" s="110"/>
      <c r="K14" s="78"/>
      <c r="L14" s="161"/>
      <c r="M14" s="192"/>
      <c r="N14" s="83">
        <f>IFERROR(L14/M14,0)</f>
        <v>0</v>
      </c>
      <c r="O14" s="447"/>
      <c r="P14" s="442"/>
    </row>
    <row r="15" spans="1:32" s="63" customFormat="1" x14ac:dyDescent="0.35">
      <c r="A15" s="458"/>
      <c r="B15" s="159" t="s">
        <v>63</v>
      </c>
      <c r="C15" s="207" t="s">
        <v>117</v>
      </c>
      <c r="D15" s="213"/>
      <c r="E15" s="207"/>
      <c r="F15" s="207"/>
      <c r="G15" s="207"/>
      <c r="H15" s="207"/>
      <c r="I15" s="466"/>
      <c r="J15" s="210"/>
      <c r="K15" s="205"/>
      <c r="L15" s="207"/>
      <c r="M15" s="211"/>
      <c r="N15" s="212">
        <f>IFERROR(#REF!/M15,0)</f>
        <v>0</v>
      </c>
      <c r="O15" s="447"/>
      <c r="P15" s="442"/>
    </row>
    <row r="16" spans="1:32" s="63" customFormat="1" x14ac:dyDescent="0.35">
      <c r="A16" s="144" t="s">
        <v>62</v>
      </c>
      <c r="B16" s="164"/>
      <c r="C16" s="145"/>
      <c r="D16" s="146"/>
      <c r="E16" s="119" t="s">
        <v>29</v>
      </c>
      <c r="F16" s="120" t="s">
        <v>30</v>
      </c>
      <c r="G16" s="121" t="s">
        <v>31</v>
      </c>
      <c r="H16" s="122" t="s">
        <v>32</v>
      </c>
      <c r="I16" s="123"/>
      <c r="J16" s="113"/>
      <c r="K16" s="124"/>
      <c r="L16" s="165"/>
      <c r="M16" s="164"/>
      <c r="N16" s="145"/>
      <c r="O16" s="447"/>
      <c r="P16" s="442"/>
    </row>
    <row r="17" spans="1:32" s="61" customFormat="1" x14ac:dyDescent="0.35">
      <c r="A17" s="458" t="s">
        <v>66</v>
      </c>
      <c r="B17" s="159" t="s">
        <v>33</v>
      </c>
      <c r="C17" s="78" t="s">
        <v>44</v>
      </c>
      <c r="D17" s="73"/>
      <c r="E17" s="65"/>
      <c r="F17" s="65"/>
      <c r="G17" s="65"/>
      <c r="H17" s="73"/>
      <c r="I17" s="466"/>
      <c r="J17" s="110"/>
      <c r="K17" s="65"/>
      <c r="L17" s="161"/>
      <c r="M17" s="192"/>
      <c r="N17" s="83">
        <f>IFERROR(L17/M17,0)</f>
        <v>0</v>
      </c>
      <c r="O17" s="447"/>
      <c r="P17" s="442"/>
      <c r="Q17" s="63"/>
      <c r="R17" s="63"/>
      <c r="S17" s="63"/>
      <c r="T17" s="63"/>
      <c r="U17" s="63"/>
      <c r="V17" s="63"/>
      <c r="W17" s="63"/>
      <c r="X17" s="63"/>
      <c r="Y17" s="63"/>
      <c r="Z17" s="63"/>
      <c r="AA17" s="63"/>
      <c r="AB17" s="63"/>
      <c r="AC17" s="63"/>
      <c r="AD17" s="63"/>
      <c r="AE17" s="63"/>
      <c r="AF17" s="63"/>
    </row>
    <row r="18" spans="1:32" x14ac:dyDescent="0.35">
      <c r="A18" s="458"/>
      <c r="B18" s="159" t="s">
        <v>34</v>
      </c>
      <c r="C18" s="78" t="s">
        <v>44</v>
      </c>
      <c r="D18" s="73"/>
      <c r="E18" s="65"/>
      <c r="F18" s="65"/>
      <c r="G18" s="65"/>
      <c r="H18" s="73"/>
      <c r="I18" s="466"/>
      <c r="J18" s="110"/>
      <c r="K18" s="65"/>
      <c r="L18" s="161"/>
      <c r="M18" s="192"/>
      <c r="N18" s="83">
        <f>IFERROR(L18/M18,0)</f>
        <v>0</v>
      </c>
      <c r="O18" s="447"/>
      <c r="P18" s="442"/>
      <c r="Q18" s="63"/>
      <c r="R18" s="63"/>
      <c r="S18" s="63"/>
      <c r="T18" s="63"/>
      <c r="U18" s="63"/>
      <c r="V18" s="63"/>
      <c r="W18" s="63"/>
      <c r="X18" s="63"/>
      <c r="Y18" s="63"/>
      <c r="Z18" s="63"/>
      <c r="AA18" s="63"/>
      <c r="AB18" s="63"/>
      <c r="AC18" s="63"/>
      <c r="AD18" s="63"/>
      <c r="AE18" s="63"/>
      <c r="AF18" s="63"/>
    </row>
    <row r="19" spans="1:32" x14ac:dyDescent="0.35">
      <c r="A19" s="458"/>
      <c r="B19" s="159"/>
      <c r="C19" s="78" t="s">
        <v>46</v>
      </c>
      <c r="D19" s="73"/>
      <c r="E19" s="65"/>
      <c r="F19" s="65"/>
      <c r="G19" s="65"/>
      <c r="H19" s="73"/>
      <c r="I19" s="466"/>
      <c r="J19" s="110"/>
      <c r="K19" s="65"/>
      <c r="L19" s="161"/>
      <c r="M19" s="192"/>
      <c r="N19" s="83">
        <f>IFERROR(L19/M19,0)</f>
        <v>0</v>
      </c>
      <c r="O19" s="447"/>
      <c r="P19" s="442"/>
      <c r="Q19" s="63"/>
      <c r="R19" s="63"/>
      <c r="S19" s="63"/>
      <c r="T19" s="63"/>
      <c r="U19" s="63"/>
      <c r="V19" s="63"/>
      <c r="W19" s="63"/>
      <c r="X19" s="63"/>
      <c r="Y19" s="63"/>
      <c r="Z19" s="63"/>
      <c r="AA19" s="63"/>
      <c r="AB19" s="63"/>
      <c r="AC19" s="63"/>
      <c r="AD19" s="63"/>
      <c r="AE19" s="63"/>
      <c r="AF19" s="63"/>
    </row>
    <row r="20" spans="1:32" ht="29" x14ac:dyDescent="0.35">
      <c r="A20" s="479"/>
      <c r="B20" s="162" t="s">
        <v>63</v>
      </c>
      <c r="C20" s="207" t="s">
        <v>117</v>
      </c>
      <c r="D20" s="214"/>
      <c r="E20" s="215"/>
      <c r="F20" s="216"/>
      <c r="G20" s="216"/>
      <c r="H20" s="217"/>
      <c r="I20" s="487"/>
      <c r="J20" s="218"/>
      <c r="K20" s="219"/>
      <c r="L20" s="207" t="s">
        <v>98</v>
      </c>
      <c r="M20" s="220"/>
      <c r="N20" s="212">
        <f>IFERROR(#REF!/M20,0)</f>
        <v>0</v>
      </c>
      <c r="O20" s="448"/>
      <c r="P20" s="455"/>
      <c r="Q20" s="63"/>
      <c r="R20" s="63"/>
      <c r="S20" s="63"/>
      <c r="T20" s="63"/>
      <c r="U20" s="63"/>
      <c r="V20" s="63"/>
      <c r="W20" s="63"/>
      <c r="X20" s="63"/>
      <c r="Y20" s="63"/>
      <c r="Z20" s="63"/>
      <c r="AA20" s="63"/>
      <c r="AB20" s="63"/>
      <c r="AC20" s="63"/>
      <c r="AD20" s="63"/>
      <c r="AE20" s="63"/>
      <c r="AF20" s="63"/>
    </row>
    <row r="21" spans="1:32" x14ac:dyDescent="0.35">
      <c r="A21" s="103" t="s">
        <v>45</v>
      </c>
      <c r="B21" s="155"/>
      <c r="C21" s="104"/>
      <c r="D21" s="104"/>
      <c r="E21" s="104"/>
      <c r="F21" s="104"/>
      <c r="G21" s="104"/>
      <c r="H21" s="104"/>
      <c r="I21" s="104"/>
      <c r="J21" s="104"/>
      <c r="K21" s="104"/>
      <c r="L21" s="156"/>
      <c r="M21" s="155"/>
      <c r="N21" s="104"/>
      <c r="O21" s="105"/>
      <c r="P21" s="156"/>
      <c r="Q21" s="63"/>
      <c r="R21" s="63"/>
      <c r="S21" s="63"/>
      <c r="T21" s="63"/>
      <c r="U21" s="63"/>
      <c r="V21" s="63"/>
      <c r="W21" s="63"/>
      <c r="X21" s="63"/>
      <c r="Y21" s="63"/>
      <c r="Z21" s="63"/>
      <c r="AA21" s="63"/>
      <c r="AB21" s="63"/>
      <c r="AC21" s="63"/>
      <c r="AD21" s="63"/>
      <c r="AE21" s="63"/>
      <c r="AF21" s="63"/>
    </row>
    <row r="22" spans="1:32" s="61" customFormat="1" ht="42" customHeight="1" x14ac:dyDescent="0.35">
      <c r="A22" s="141" t="s">
        <v>70</v>
      </c>
      <c r="B22" s="157"/>
      <c r="C22" s="142"/>
      <c r="D22" s="143"/>
      <c r="E22" s="119" t="s">
        <v>29</v>
      </c>
      <c r="F22" s="125" t="s">
        <v>30</v>
      </c>
      <c r="G22" s="126" t="s">
        <v>31</v>
      </c>
      <c r="H22" s="122" t="s">
        <v>32</v>
      </c>
      <c r="I22" s="127"/>
      <c r="J22" s="128"/>
      <c r="K22" s="128"/>
      <c r="L22" s="166"/>
      <c r="M22" s="193"/>
      <c r="N22" s="128"/>
      <c r="O22" s="136"/>
      <c r="P22" s="166"/>
      <c r="Q22" s="63"/>
      <c r="R22" s="63"/>
      <c r="S22" s="63"/>
      <c r="T22" s="63"/>
      <c r="U22" s="63"/>
      <c r="V22" s="63"/>
      <c r="W22" s="63"/>
      <c r="X22" s="63"/>
      <c r="Y22" s="63"/>
      <c r="Z22" s="63"/>
      <c r="AA22" s="63"/>
      <c r="AB22" s="63"/>
      <c r="AC22" s="63"/>
      <c r="AD22" s="63"/>
      <c r="AE22" s="63"/>
      <c r="AF22" s="63"/>
    </row>
    <row r="23" spans="1:32" s="61" customFormat="1" x14ac:dyDescent="0.35">
      <c r="A23" s="475" t="s">
        <v>49</v>
      </c>
      <c r="B23" s="235" t="s">
        <v>33</v>
      </c>
      <c r="C23" s="236" t="s">
        <v>44</v>
      </c>
      <c r="D23" s="237"/>
      <c r="E23" s="238"/>
      <c r="F23" s="238"/>
      <c r="G23" s="238"/>
      <c r="H23" s="237"/>
      <c r="I23" s="484"/>
      <c r="J23" s="239"/>
      <c r="K23" s="238"/>
      <c r="L23" s="163"/>
      <c r="M23" s="240"/>
      <c r="N23" s="241">
        <f t="shared" ref="N23:N30" si="0">IFERROR(L23/M23,0)</f>
        <v>0</v>
      </c>
      <c r="O23" s="449">
        <f>AVERAGE(N23:N35)</f>
        <v>0</v>
      </c>
      <c r="P23" s="441"/>
      <c r="Q23" s="63"/>
      <c r="R23" s="63"/>
      <c r="S23" s="63"/>
      <c r="T23" s="63"/>
      <c r="U23" s="63"/>
      <c r="V23" s="63"/>
      <c r="W23" s="63"/>
      <c r="X23" s="63"/>
      <c r="Y23" s="63"/>
      <c r="Z23" s="63"/>
      <c r="AA23" s="63"/>
      <c r="AB23" s="63"/>
      <c r="AC23" s="63"/>
      <c r="AD23" s="63"/>
      <c r="AE23" s="63"/>
      <c r="AF23" s="63"/>
    </row>
    <row r="24" spans="1:32" s="63" customFormat="1" x14ac:dyDescent="0.35">
      <c r="A24" s="458"/>
      <c r="B24" s="159" t="s">
        <v>34</v>
      </c>
      <c r="C24" s="78" t="s">
        <v>44</v>
      </c>
      <c r="D24" s="73"/>
      <c r="E24" s="65"/>
      <c r="F24" s="65"/>
      <c r="G24" s="65"/>
      <c r="H24" s="73"/>
      <c r="I24" s="466"/>
      <c r="J24" s="110"/>
      <c r="K24" s="65"/>
      <c r="L24" s="161"/>
      <c r="M24" s="191"/>
      <c r="N24" s="227">
        <f t="shared" si="0"/>
        <v>0</v>
      </c>
      <c r="O24" s="450"/>
      <c r="P24" s="442"/>
    </row>
    <row r="25" spans="1:32" s="63" customFormat="1" x14ac:dyDescent="0.35">
      <c r="A25" s="458"/>
      <c r="B25" s="159"/>
      <c r="C25" s="78" t="s">
        <v>46</v>
      </c>
      <c r="D25" s="73"/>
      <c r="E25" s="65"/>
      <c r="F25" s="65"/>
      <c r="G25" s="65"/>
      <c r="H25" s="73"/>
      <c r="I25" s="466"/>
      <c r="J25" s="110"/>
      <c r="K25" s="65"/>
      <c r="L25" s="161"/>
      <c r="M25" s="191"/>
      <c r="N25" s="227">
        <f t="shared" si="0"/>
        <v>0</v>
      </c>
      <c r="O25" s="450"/>
      <c r="P25" s="442"/>
    </row>
    <row r="26" spans="1:32" s="63" customFormat="1" ht="29" x14ac:dyDescent="0.35">
      <c r="A26" s="459"/>
      <c r="B26" s="242" t="s">
        <v>63</v>
      </c>
      <c r="C26" s="229" t="s">
        <v>117</v>
      </c>
      <c r="D26" s="230"/>
      <c r="E26" s="229"/>
      <c r="F26" s="229"/>
      <c r="G26" s="229"/>
      <c r="H26" s="230"/>
      <c r="I26" s="485"/>
      <c r="J26" s="243"/>
      <c r="K26" s="232"/>
      <c r="L26" s="229" t="s">
        <v>98</v>
      </c>
      <c r="M26" s="233"/>
      <c r="N26" s="234">
        <f t="shared" si="0"/>
        <v>0</v>
      </c>
      <c r="O26" s="450"/>
      <c r="P26" s="442"/>
    </row>
    <row r="27" spans="1:32" s="206" customFormat="1" x14ac:dyDescent="0.35">
      <c r="A27" s="458" t="s">
        <v>50</v>
      </c>
      <c r="B27" s="159" t="s">
        <v>33</v>
      </c>
      <c r="C27" s="78" t="s">
        <v>43</v>
      </c>
      <c r="D27" s="74"/>
      <c r="E27" s="65"/>
      <c r="F27" s="65"/>
      <c r="G27" s="65"/>
      <c r="H27" s="73"/>
      <c r="I27" s="466"/>
      <c r="J27" s="110"/>
      <c r="K27" s="65"/>
      <c r="L27" s="161"/>
      <c r="M27" s="192"/>
      <c r="N27" s="83">
        <f t="shared" si="0"/>
        <v>0</v>
      </c>
      <c r="O27" s="450"/>
      <c r="P27" s="442"/>
    </row>
    <row r="28" spans="1:32" s="63" customFormat="1" x14ac:dyDescent="0.35">
      <c r="A28" s="458"/>
      <c r="B28" s="159" t="s">
        <v>34</v>
      </c>
      <c r="C28" s="78" t="s">
        <v>44</v>
      </c>
      <c r="D28" s="74"/>
      <c r="E28" s="65"/>
      <c r="F28" s="65"/>
      <c r="G28" s="65"/>
      <c r="H28" s="73"/>
      <c r="I28" s="466"/>
      <c r="J28" s="110"/>
      <c r="K28" s="65"/>
      <c r="L28" s="161"/>
      <c r="M28" s="192"/>
      <c r="N28" s="83">
        <f t="shared" si="0"/>
        <v>0</v>
      </c>
      <c r="O28" s="450"/>
      <c r="P28" s="442"/>
    </row>
    <row r="29" spans="1:32" s="63" customFormat="1" x14ac:dyDescent="0.35">
      <c r="A29" s="458"/>
      <c r="B29" s="159"/>
      <c r="C29" s="78" t="s">
        <v>46</v>
      </c>
      <c r="D29" s="74"/>
      <c r="E29" s="65"/>
      <c r="F29" s="65"/>
      <c r="G29" s="65"/>
      <c r="H29" s="73"/>
      <c r="I29" s="466"/>
      <c r="J29" s="110"/>
      <c r="K29" s="65"/>
      <c r="L29" s="161"/>
      <c r="M29" s="192"/>
      <c r="N29" s="83">
        <f t="shared" si="0"/>
        <v>0</v>
      </c>
      <c r="O29" s="450"/>
      <c r="P29" s="442"/>
    </row>
    <row r="30" spans="1:32" s="63" customFormat="1" ht="29" x14ac:dyDescent="0.35">
      <c r="A30" s="458"/>
      <c r="B30" s="167" t="s">
        <v>63</v>
      </c>
      <c r="C30" s="207" t="s">
        <v>117</v>
      </c>
      <c r="D30" s="213"/>
      <c r="E30" s="207"/>
      <c r="F30" s="207"/>
      <c r="G30" s="207"/>
      <c r="H30" s="223"/>
      <c r="I30" s="466"/>
      <c r="J30" s="224"/>
      <c r="K30" s="205"/>
      <c r="L30" s="207" t="s">
        <v>98</v>
      </c>
      <c r="M30" s="211"/>
      <c r="N30" s="212">
        <f t="shared" si="0"/>
        <v>0</v>
      </c>
      <c r="O30" s="450"/>
      <c r="P30" s="442"/>
    </row>
    <row r="31" spans="1:32" s="63" customFormat="1" x14ac:dyDescent="0.35">
      <c r="A31" s="139" t="s">
        <v>71</v>
      </c>
      <c r="B31" s="168"/>
      <c r="C31" s="140"/>
      <c r="D31" s="140"/>
      <c r="E31" s="84" t="s">
        <v>29</v>
      </c>
      <c r="F31" s="94" t="s">
        <v>30</v>
      </c>
      <c r="G31" s="85" t="s">
        <v>31</v>
      </c>
      <c r="H31" s="95" t="s">
        <v>32</v>
      </c>
      <c r="I31" s="99"/>
      <c r="J31" s="100"/>
      <c r="K31" s="100"/>
      <c r="L31" s="169"/>
      <c r="M31" s="194"/>
      <c r="N31" s="100"/>
      <c r="O31" s="450"/>
      <c r="P31" s="442"/>
    </row>
    <row r="32" spans="1:32" s="61" customFormat="1" x14ac:dyDescent="0.35">
      <c r="A32" s="458" t="s">
        <v>67</v>
      </c>
      <c r="B32" s="170" t="s">
        <v>33</v>
      </c>
      <c r="C32" s="78" t="s">
        <v>44</v>
      </c>
      <c r="D32" s="73"/>
      <c r="E32" s="65"/>
      <c r="F32" s="65"/>
      <c r="G32" s="65"/>
      <c r="H32" s="73"/>
      <c r="I32" s="466"/>
      <c r="J32" s="110"/>
      <c r="K32" s="65"/>
      <c r="L32" s="161"/>
      <c r="M32" s="192"/>
      <c r="N32" s="83">
        <f>IFERROR(L32/M32,0)</f>
        <v>0</v>
      </c>
      <c r="O32" s="450"/>
      <c r="P32" s="442"/>
      <c r="Q32" s="63"/>
      <c r="R32" s="63"/>
      <c r="S32" s="63"/>
      <c r="T32" s="63"/>
      <c r="U32" s="63"/>
      <c r="V32" s="63"/>
      <c r="W32" s="63"/>
      <c r="X32" s="63"/>
      <c r="Y32" s="63"/>
      <c r="Z32" s="63"/>
      <c r="AA32" s="63"/>
      <c r="AB32" s="63"/>
      <c r="AC32" s="63"/>
      <c r="AD32" s="63"/>
      <c r="AE32" s="63"/>
      <c r="AF32" s="63"/>
    </row>
    <row r="33" spans="1:32" x14ac:dyDescent="0.35">
      <c r="A33" s="458"/>
      <c r="B33" s="159" t="s">
        <v>34</v>
      </c>
      <c r="C33" s="78" t="s">
        <v>44</v>
      </c>
      <c r="D33" s="73"/>
      <c r="E33" s="65"/>
      <c r="F33" s="65"/>
      <c r="G33" s="65"/>
      <c r="H33" s="73"/>
      <c r="I33" s="466"/>
      <c r="J33" s="110"/>
      <c r="K33" s="65"/>
      <c r="L33" s="161"/>
      <c r="M33" s="192"/>
      <c r="N33" s="83">
        <f>IFERROR(L33/M33,0)</f>
        <v>0</v>
      </c>
      <c r="O33" s="450"/>
      <c r="P33" s="442"/>
      <c r="Q33" s="63"/>
      <c r="R33" s="63"/>
      <c r="S33" s="63"/>
      <c r="T33" s="63"/>
      <c r="U33" s="63"/>
      <c r="V33" s="63"/>
      <c r="W33" s="63"/>
      <c r="X33" s="63"/>
      <c r="Y33" s="63"/>
      <c r="Z33" s="63"/>
      <c r="AA33" s="63"/>
      <c r="AB33" s="63"/>
      <c r="AC33" s="63"/>
      <c r="AD33" s="63"/>
      <c r="AE33" s="63"/>
      <c r="AF33" s="63"/>
    </row>
    <row r="34" spans="1:32" x14ac:dyDescent="0.35">
      <c r="A34" s="458"/>
      <c r="B34" s="159"/>
      <c r="C34" s="78" t="s">
        <v>46</v>
      </c>
      <c r="D34" s="73"/>
      <c r="E34" s="65"/>
      <c r="F34" s="65"/>
      <c r="G34" s="65"/>
      <c r="H34" s="73"/>
      <c r="I34" s="466"/>
      <c r="J34" s="110"/>
      <c r="K34" s="65"/>
      <c r="L34" s="161"/>
      <c r="M34" s="192"/>
      <c r="N34" s="83">
        <f>IFERROR(L34/M34,0)</f>
        <v>0</v>
      </c>
      <c r="O34" s="450"/>
      <c r="P34" s="442"/>
      <c r="Q34" s="63"/>
      <c r="R34" s="63"/>
      <c r="S34" s="63"/>
      <c r="T34" s="63"/>
      <c r="U34" s="63"/>
      <c r="V34" s="63"/>
      <c r="W34" s="63"/>
      <c r="X34" s="63"/>
      <c r="Y34" s="63"/>
      <c r="Z34" s="63"/>
      <c r="AA34" s="63"/>
      <c r="AB34" s="63"/>
      <c r="AC34" s="63"/>
      <c r="AD34" s="63"/>
      <c r="AE34" s="63"/>
      <c r="AF34" s="63"/>
    </row>
    <row r="35" spans="1:32" ht="29" x14ac:dyDescent="0.35">
      <c r="A35" s="479"/>
      <c r="B35" s="162" t="s">
        <v>63</v>
      </c>
      <c r="C35" s="207" t="s">
        <v>117</v>
      </c>
      <c r="D35" s="208"/>
      <c r="E35" s="209"/>
      <c r="F35" s="209"/>
      <c r="G35" s="209"/>
      <c r="H35" s="208"/>
      <c r="I35" s="474"/>
      <c r="J35" s="224"/>
      <c r="K35" s="219"/>
      <c r="L35" s="207" t="s">
        <v>98</v>
      </c>
      <c r="M35" s="220"/>
      <c r="N35" s="212">
        <f>IFERROR(L35/M35,0)</f>
        <v>0</v>
      </c>
      <c r="O35" s="451"/>
      <c r="P35" s="443"/>
      <c r="Q35" s="63"/>
      <c r="R35" s="63"/>
      <c r="S35" s="63"/>
      <c r="T35" s="63"/>
      <c r="U35" s="63"/>
      <c r="V35" s="63"/>
      <c r="W35" s="63"/>
      <c r="X35" s="63"/>
      <c r="Y35" s="63"/>
      <c r="Z35" s="63"/>
      <c r="AA35" s="63"/>
      <c r="AB35" s="63"/>
      <c r="AC35" s="63"/>
      <c r="AD35" s="63"/>
      <c r="AE35" s="63"/>
      <c r="AF35" s="63"/>
    </row>
    <row r="36" spans="1:32" x14ac:dyDescent="0.35">
      <c r="A36" s="103" t="s">
        <v>52</v>
      </c>
      <c r="B36" s="155"/>
      <c r="C36" s="104"/>
      <c r="D36" s="104"/>
      <c r="E36" s="104"/>
      <c r="F36" s="104"/>
      <c r="G36" s="104"/>
      <c r="H36" s="104"/>
      <c r="I36" s="114"/>
      <c r="J36" s="114"/>
      <c r="K36" s="114"/>
      <c r="L36" s="171"/>
      <c r="M36" s="195"/>
      <c r="N36" s="114"/>
      <c r="O36" s="115"/>
      <c r="P36" s="196"/>
      <c r="Q36" s="63"/>
      <c r="R36" s="63"/>
      <c r="S36" s="63"/>
      <c r="T36" s="63"/>
      <c r="U36" s="63"/>
      <c r="V36" s="63"/>
      <c r="W36" s="63"/>
      <c r="X36" s="63"/>
      <c r="Y36" s="63"/>
      <c r="Z36" s="63"/>
      <c r="AA36" s="63"/>
      <c r="AB36" s="63"/>
      <c r="AC36" s="63"/>
      <c r="AD36" s="63"/>
      <c r="AE36" s="63"/>
      <c r="AF36" s="63"/>
    </row>
    <row r="37" spans="1:32" s="60" customFormat="1" ht="35.25" customHeight="1" x14ac:dyDescent="0.35">
      <c r="A37" s="147" t="s">
        <v>72</v>
      </c>
      <c r="B37" s="172"/>
      <c r="C37" s="148"/>
      <c r="D37" s="148"/>
      <c r="E37" s="92" t="s">
        <v>29</v>
      </c>
      <c r="F37" s="96" t="s">
        <v>30</v>
      </c>
      <c r="G37" s="93" t="s">
        <v>31</v>
      </c>
      <c r="H37" s="97" t="s">
        <v>32</v>
      </c>
      <c r="I37" s="91"/>
      <c r="J37" s="101"/>
      <c r="K37" s="101"/>
      <c r="L37" s="158"/>
      <c r="M37" s="190"/>
      <c r="N37" s="101"/>
      <c r="O37" s="102"/>
      <c r="P37" s="197"/>
      <c r="Q37" s="65"/>
      <c r="R37" s="65"/>
      <c r="S37" s="65"/>
      <c r="T37" s="65"/>
      <c r="U37" s="65"/>
      <c r="V37" s="65"/>
      <c r="W37" s="65"/>
      <c r="X37" s="65"/>
      <c r="Y37" s="65"/>
      <c r="Z37" s="65"/>
      <c r="AA37" s="65"/>
      <c r="AB37" s="65"/>
      <c r="AC37" s="65"/>
      <c r="AD37" s="65"/>
      <c r="AE37" s="65"/>
      <c r="AF37" s="65"/>
    </row>
    <row r="38" spans="1:32" s="64" customFormat="1" ht="14.5" x14ac:dyDescent="0.35">
      <c r="A38" s="488" t="s">
        <v>68</v>
      </c>
      <c r="B38" s="173" t="s">
        <v>33</v>
      </c>
      <c r="C38" s="81" t="s">
        <v>54</v>
      </c>
      <c r="D38" s="82"/>
      <c r="E38" s="80"/>
      <c r="F38" s="80"/>
      <c r="G38" s="80"/>
      <c r="H38" s="82"/>
      <c r="I38" s="473"/>
      <c r="J38" s="111"/>
      <c r="K38" s="80"/>
      <c r="L38" s="174"/>
      <c r="M38" s="198"/>
      <c r="N38" s="134">
        <f t="shared" ref="N38:N43" si="1">IFERROR(L38/M38,0)</f>
        <v>0</v>
      </c>
      <c r="O38" s="449">
        <f>AVERAGE(N38:N43)</f>
        <v>0</v>
      </c>
      <c r="P38" s="441"/>
      <c r="Q38" s="66"/>
      <c r="R38" s="66"/>
      <c r="S38" s="66"/>
      <c r="T38" s="66"/>
      <c r="U38" s="66"/>
      <c r="V38" s="66"/>
      <c r="W38" s="66"/>
      <c r="X38" s="66"/>
      <c r="Y38" s="66"/>
      <c r="Z38" s="66"/>
      <c r="AA38" s="66"/>
      <c r="AB38" s="66"/>
      <c r="AC38" s="66"/>
      <c r="AD38" s="66"/>
      <c r="AE38" s="66"/>
      <c r="AF38" s="66"/>
    </row>
    <row r="39" spans="1:32" s="55" customFormat="1" ht="27" customHeight="1" x14ac:dyDescent="0.35">
      <c r="A39" s="489"/>
      <c r="B39" s="159" t="s">
        <v>34</v>
      </c>
      <c r="C39" s="78" t="s">
        <v>55</v>
      </c>
      <c r="D39" s="73"/>
      <c r="E39" s="65"/>
      <c r="F39" s="65"/>
      <c r="G39" s="65"/>
      <c r="H39" s="65"/>
      <c r="I39" s="466"/>
      <c r="J39" s="110"/>
      <c r="K39" s="65"/>
      <c r="L39" s="161"/>
      <c r="M39" s="199"/>
      <c r="N39" s="83">
        <f t="shared" si="1"/>
        <v>0</v>
      </c>
      <c r="O39" s="450"/>
      <c r="P39" s="442"/>
      <c r="Q39" s="69"/>
      <c r="R39" s="69"/>
      <c r="S39" s="69"/>
      <c r="T39" s="69"/>
      <c r="U39" s="69"/>
      <c r="V39" s="69"/>
      <c r="W39" s="69"/>
      <c r="X39" s="69"/>
      <c r="Y39" s="69"/>
      <c r="Z39" s="69"/>
      <c r="AA39" s="69"/>
      <c r="AB39" s="69"/>
      <c r="AC39" s="69"/>
      <c r="AD39" s="69"/>
      <c r="AE39" s="69"/>
      <c r="AF39" s="69"/>
    </row>
    <row r="40" spans="1:32" s="67" customFormat="1" ht="27" customHeight="1" x14ac:dyDescent="0.35">
      <c r="A40" s="489"/>
      <c r="B40" s="159" t="s">
        <v>63</v>
      </c>
      <c r="C40" s="78" t="s">
        <v>59</v>
      </c>
      <c r="D40" s="73"/>
      <c r="E40" s="65"/>
      <c r="F40" s="65"/>
      <c r="G40" s="65"/>
      <c r="H40" s="73"/>
      <c r="I40" s="466"/>
      <c r="J40" s="110"/>
      <c r="K40" s="65"/>
      <c r="L40" s="161"/>
      <c r="M40" s="199"/>
      <c r="N40" s="83">
        <f t="shared" si="1"/>
        <v>0</v>
      </c>
      <c r="O40" s="450"/>
      <c r="P40" s="442"/>
      <c r="Q40" s="69"/>
      <c r="R40" s="69"/>
      <c r="S40" s="69"/>
      <c r="T40" s="69"/>
      <c r="U40" s="69"/>
      <c r="V40" s="69"/>
      <c r="W40" s="69"/>
      <c r="X40" s="69"/>
      <c r="Y40" s="69"/>
      <c r="Z40" s="69"/>
      <c r="AA40" s="69"/>
      <c r="AB40" s="69"/>
      <c r="AC40" s="69"/>
      <c r="AD40" s="69"/>
      <c r="AE40" s="69"/>
      <c r="AF40" s="69"/>
    </row>
    <row r="41" spans="1:32" s="67" customFormat="1" ht="27" customHeight="1" x14ac:dyDescent="0.35">
      <c r="A41" s="489"/>
      <c r="B41" s="159" t="s">
        <v>64</v>
      </c>
      <c r="C41" s="78" t="s">
        <v>56</v>
      </c>
      <c r="D41" s="73"/>
      <c r="E41" s="65"/>
      <c r="F41" s="65"/>
      <c r="G41" s="65"/>
      <c r="H41" s="65"/>
      <c r="I41" s="466"/>
      <c r="J41" s="110"/>
      <c r="K41" s="65"/>
      <c r="L41" s="161"/>
      <c r="M41" s="199"/>
      <c r="N41" s="83">
        <f t="shared" si="1"/>
        <v>0</v>
      </c>
      <c r="O41" s="450"/>
      <c r="P41" s="442"/>
      <c r="Q41" s="69"/>
      <c r="R41" s="69"/>
      <c r="S41" s="69"/>
      <c r="T41" s="69"/>
      <c r="U41" s="69"/>
      <c r="V41" s="69"/>
      <c r="W41" s="69"/>
      <c r="X41" s="69"/>
      <c r="Y41" s="69"/>
      <c r="Z41" s="69"/>
      <c r="AA41" s="69"/>
      <c r="AB41" s="69"/>
      <c r="AC41" s="69"/>
      <c r="AD41" s="69"/>
      <c r="AE41" s="69"/>
      <c r="AF41" s="69"/>
    </row>
    <row r="42" spans="1:32" s="67" customFormat="1" ht="27" customHeight="1" x14ac:dyDescent="0.35">
      <c r="A42" s="489"/>
      <c r="B42" s="159" t="s">
        <v>65</v>
      </c>
      <c r="C42" s="78" t="s">
        <v>46</v>
      </c>
      <c r="D42" s="73"/>
      <c r="E42" s="65"/>
      <c r="F42" s="65"/>
      <c r="G42" s="65"/>
      <c r="H42" s="65"/>
      <c r="I42" s="466"/>
      <c r="J42" s="110"/>
      <c r="K42" s="65"/>
      <c r="L42" s="161"/>
      <c r="M42" s="199"/>
      <c r="N42" s="83">
        <f t="shared" si="1"/>
        <v>0</v>
      </c>
      <c r="O42" s="450"/>
      <c r="P42" s="442"/>
      <c r="Q42" s="69"/>
      <c r="R42" s="69"/>
      <c r="S42" s="69"/>
      <c r="T42" s="69"/>
      <c r="U42" s="69"/>
      <c r="V42" s="69"/>
      <c r="W42" s="69"/>
      <c r="X42" s="69"/>
      <c r="Y42" s="69"/>
      <c r="Z42" s="69"/>
      <c r="AA42" s="69"/>
      <c r="AB42" s="69"/>
      <c r="AC42" s="69"/>
      <c r="AD42" s="69"/>
      <c r="AE42" s="69"/>
      <c r="AF42" s="69"/>
    </row>
    <row r="43" spans="1:32" s="67" customFormat="1" ht="27" customHeight="1" x14ac:dyDescent="0.35">
      <c r="A43" s="490"/>
      <c r="B43" s="162" t="s">
        <v>74</v>
      </c>
      <c r="C43" s="207" t="s">
        <v>117</v>
      </c>
      <c r="D43" s="208"/>
      <c r="E43" s="209"/>
      <c r="F43" s="209"/>
      <c r="G43" s="209"/>
      <c r="H43" s="208"/>
      <c r="I43" s="474"/>
      <c r="J43" s="221"/>
      <c r="K43" s="222"/>
      <c r="L43" s="207" t="s">
        <v>98</v>
      </c>
      <c r="M43" s="225"/>
      <c r="N43" s="212">
        <f t="shared" si="1"/>
        <v>0</v>
      </c>
      <c r="O43" s="451"/>
      <c r="P43" s="443"/>
      <c r="Q43" s="69"/>
      <c r="R43" s="69"/>
      <c r="S43" s="69"/>
      <c r="T43" s="69"/>
      <c r="U43" s="69"/>
      <c r="V43" s="69"/>
      <c r="W43" s="69"/>
      <c r="X43" s="69"/>
      <c r="Y43" s="69"/>
      <c r="Z43" s="69"/>
      <c r="AA43" s="69"/>
      <c r="AB43" s="69"/>
      <c r="AC43" s="69"/>
      <c r="AD43" s="69"/>
      <c r="AE43" s="69"/>
      <c r="AF43" s="69"/>
    </row>
    <row r="44" spans="1:32" s="55" customFormat="1" ht="27" customHeight="1" x14ac:dyDescent="0.35">
      <c r="A44" s="106" t="s">
        <v>73</v>
      </c>
      <c r="B44" s="175"/>
      <c r="C44" s="107"/>
      <c r="D44" s="107"/>
      <c r="E44" s="107"/>
      <c r="F44" s="107"/>
      <c r="G44" s="107"/>
      <c r="H44" s="107"/>
      <c r="I44" s="107"/>
      <c r="J44" s="107"/>
      <c r="K44" s="107"/>
      <c r="L44" s="176"/>
      <c r="M44" s="175"/>
      <c r="N44" s="107"/>
      <c r="O44" s="108"/>
      <c r="P44" s="176"/>
      <c r="Q44" s="69"/>
      <c r="R44" s="69"/>
      <c r="S44" s="69"/>
      <c r="T44" s="69"/>
      <c r="U44" s="69"/>
      <c r="V44" s="69"/>
      <c r="W44" s="69"/>
      <c r="X44" s="69"/>
      <c r="Y44" s="69"/>
      <c r="Z44" s="69"/>
      <c r="AA44" s="69"/>
      <c r="AB44" s="69"/>
      <c r="AC44" s="69"/>
      <c r="AD44" s="69"/>
      <c r="AE44" s="69"/>
      <c r="AF44" s="69"/>
    </row>
    <row r="45" spans="1:32" ht="39" customHeight="1" x14ac:dyDescent="0.35">
      <c r="A45" s="116"/>
      <c r="B45" s="177"/>
      <c r="C45" s="142" t="s">
        <v>39</v>
      </c>
      <c r="D45" s="142"/>
      <c r="E45" s="142"/>
      <c r="F45" s="142"/>
      <c r="G45" s="142"/>
      <c r="H45" s="142"/>
      <c r="I45" s="142"/>
      <c r="J45" s="142"/>
      <c r="K45" s="142"/>
      <c r="L45" s="178"/>
      <c r="M45" s="157"/>
      <c r="N45" s="142"/>
      <c r="O45" s="143"/>
      <c r="P45" s="178"/>
      <c r="Q45" s="63"/>
      <c r="R45" s="63"/>
      <c r="S45" s="63"/>
      <c r="T45" s="63"/>
      <c r="U45" s="63"/>
      <c r="V45" s="63"/>
      <c r="W45" s="63"/>
      <c r="X45" s="63"/>
      <c r="Y45" s="63"/>
      <c r="Z45" s="63"/>
      <c r="AA45" s="63"/>
      <c r="AB45" s="63"/>
      <c r="AC45" s="63"/>
      <c r="AD45" s="63"/>
      <c r="AE45" s="63"/>
      <c r="AF45" s="63"/>
    </row>
    <row r="46" spans="1:32" s="64" customFormat="1" x14ac:dyDescent="0.35">
      <c r="A46" s="86" t="s">
        <v>35</v>
      </c>
      <c r="B46" s="179" t="s">
        <v>33</v>
      </c>
      <c r="C46" s="79" t="s">
        <v>57</v>
      </c>
      <c r="D46" s="75"/>
      <c r="E46" s="72"/>
      <c r="F46" s="72"/>
      <c r="G46" s="72"/>
      <c r="H46" s="76"/>
      <c r="I46" s="77"/>
      <c r="J46" s="112"/>
      <c r="K46" s="68"/>
      <c r="L46" s="180"/>
      <c r="M46" s="192"/>
      <c r="N46" s="83">
        <f>IFERROR(L46/M46,0)</f>
        <v>0</v>
      </c>
      <c r="O46" s="449">
        <f>AVERAGE(N46:N49)</f>
        <v>0</v>
      </c>
      <c r="P46" s="441"/>
      <c r="Q46" s="66"/>
      <c r="R46" s="66"/>
      <c r="S46" s="66"/>
      <c r="T46" s="66"/>
      <c r="U46" s="66"/>
      <c r="V46" s="66"/>
      <c r="W46" s="66"/>
      <c r="X46" s="66"/>
      <c r="Y46" s="66"/>
      <c r="Z46" s="66"/>
      <c r="AA46" s="66"/>
      <c r="AB46" s="66"/>
      <c r="AC46" s="66"/>
      <c r="AD46" s="66"/>
      <c r="AE46" s="66"/>
      <c r="AF46" s="66"/>
    </row>
    <row r="47" spans="1:32" s="64" customFormat="1" x14ac:dyDescent="0.35">
      <c r="A47" s="87"/>
      <c r="B47" s="179" t="s">
        <v>34</v>
      </c>
      <c r="C47" s="79" t="s">
        <v>58</v>
      </c>
      <c r="D47" s="75"/>
      <c r="E47" s="72"/>
      <c r="F47" s="72"/>
      <c r="G47" s="72"/>
      <c r="H47" s="76"/>
      <c r="I47" s="77"/>
      <c r="J47" s="112"/>
      <c r="K47" s="68"/>
      <c r="L47" s="180"/>
      <c r="M47" s="200"/>
      <c r="N47" s="83">
        <f>IFERROR(L47/M47,0)</f>
        <v>0</v>
      </c>
      <c r="O47" s="450"/>
      <c r="P47" s="442"/>
      <c r="Q47" s="66"/>
      <c r="R47" s="66"/>
      <c r="S47" s="66"/>
      <c r="T47" s="66"/>
      <c r="U47" s="66"/>
      <c r="V47" s="66"/>
      <c r="W47" s="66"/>
      <c r="X47" s="66"/>
      <c r="Y47" s="66"/>
      <c r="Z47" s="66"/>
      <c r="AA47" s="66"/>
      <c r="AB47" s="66"/>
      <c r="AC47" s="66"/>
      <c r="AD47" s="66"/>
      <c r="AE47" s="66"/>
      <c r="AF47" s="66"/>
    </row>
    <row r="48" spans="1:32" x14ac:dyDescent="0.35">
      <c r="A48" s="87"/>
      <c r="B48" s="179" t="s">
        <v>63</v>
      </c>
      <c r="C48" s="78" t="s">
        <v>44</v>
      </c>
      <c r="D48" s="75"/>
      <c r="E48" s="72"/>
      <c r="F48" s="72"/>
      <c r="G48" s="72"/>
      <c r="H48" s="76"/>
      <c r="I48" s="77"/>
      <c r="J48" s="112"/>
      <c r="K48" s="68"/>
      <c r="L48" s="180"/>
      <c r="M48" s="200"/>
      <c r="N48" s="83">
        <f>IFERROR(L48/M48,0)</f>
        <v>0</v>
      </c>
      <c r="O48" s="450"/>
      <c r="P48" s="442"/>
      <c r="Q48" s="63"/>
      <c r="R48" s="63"/>
      <c r="S48" s="63"/>
      <c r="T48" s="63"/>
      <c r="U48" s="63"/>
      <c r="V48" s="63"/>
      <c r="W48" s="63"/>
      <c r="X48" s="63"/>
      <c r="Y48" s="63"/>
      <c r="Z48" s="63"/>
      <c r="AA48" s="63"/>
      <c r="AB48" s="63"/>
      <c r="AC48" s="63"/>
      <c r="AD48" s="63"/>
      <c r="AE48" s="63"/>
      <c r="AF48" s="63"/>
    </row>
    <row r="49" spans="1:32" x14ac:dyDescent="0.35">
      <c r="A49" s="87"/>
      <c r="B49" s="179" t="s">
        <v>64</v>
      </c>
      <c r="C49" s="78" t="s">
        <v>46</v>
      </c>
      <c r="D49" s="75"/>
      <c r="E49" s="72"/>
      <c r="F49" s="72"/>
      <c r="G49" s="72"/>
      <c r="H49" s="76"/>
      <c r="I49" s="77"/>
      <c r="J49" s="112"/>
      <c r="K49" s="78"/>
      <c r="L49" s="180"/>
      <c r="M49" s="200"/>
      <c r="N49" s="83">
        <f>IFERROR(L49/M49,0)</f>
        <v>0</v>
      </c>
      <c r="O49" s="451"/>
      <c r="P49" s="443"/>
      <c r="Q49" s="63"/>
      <c r="R49" s="63"/>
      <c r="S49" s="63"/>
      <c r="T49" s="63"/>
      <c r="U49" s="63"/>
      <c r="V49" s="63"/>
      <c r="W49" s="63"/>
      <c r="X49" s="63"/>
      <c r="Y49" s="63"/>
      <c r="Z49" s="63"/>
      <c r="AA49" s="63"/>
      <c r="AB49" s="63"/>
      <c r="AC49" s="63"/>
      <c r="AD49" s="63"/>
      <c r="AE49" s="63"/>
      <c r="AF49" s="63"/>
    </row>
    <row r="50" spans="1:32" x14ac:dyDescent="0.35">
      <c r="A50" s="117"/>
      <c r="B50" s="181"/>
      <c r="C50" s="118" t="s">
        <v>40</v>
      </c>
      <c r="D50" s="142"/>
      <c r="E50" s="142"/>
      <c r="F50" s="142"/>
      <c r="G50" s="142"/>
      <c r="H50" s="142"/>
      <c r="I50" s="142"/>
      <c r="J50" s="142"/>
      <c r="K50" s="142"/>
      <c r="L50" s="178"/>
      <c r="M50" s="157"/>
      <c r="N50" s="142"/>
      <c r="O50" s="143"/>
      <c r="P50" s="178"/>
      <c r="Q50" s="63"/>
      <c r="R50" s="63"/>
      <c r="S50" s="63"/>
      <c r="T50" s="63"/>
      <c r="U50" s="63"/>
      <c r="V50" s="63"/>
      <c r="W50" s="63"/>
      <c r="X50" s="63"/>
      <c r="Y50" s="63"/>
      <c r="Z50" s="63"/>
      <c r="AA50" s="63"/>
      <c r="AB50" s="63"/>
      <c r="AC50" s="63"/>
      <c r="AD50" s="63"/>
      <c r="AE50" s="63"/>
      <c r="AF50" s="63"/>
    </row>
    <row r="51" spans="1:32" s="56" customFormat="1" ht="26.5" thickBot="1" x14ac:dyDescent="0.4">
      <c r="A51" s="131" t="s">
        <v>53</v>
      </c>
      <c r="B51" s="182"/>
      <c r="C51" s="183"/>
      <c r="D51" s="184"/>
      <c r="E51" s="460" t="s">
        <v>47</v>
      </c>
      <c r="F51" s="461"/>
      <c r="G51" s="461"/>
      <c r="H51" s="462"/>
      <c r="I51" s="185">
        <f>SUM(I8:I49)</f>
        <v>50000000</v>
      </c>
      <c r="J51" s="186"/>
      <c r="K51" s="187"/>
      <c r="L51" s="188"/>
      <c r="M51" s="201"/>
      <c r="N51" s="202"/>
      <c r="O51" s="203"/>
      <c r="P51" s="204"/>
      <c r="Q51" s="71"/>
      <c r="R51" s="71"/>
      <c r="S51" s="71"/>
      <c r="T51" s="71"/>
      <c r="U51" s="71"/>
      <c r="V51" s="71"/>
      <c r="W51" s="71"/>
      <c r="X51" s="71"/>
      <c r="Y51" s="71"/>
      <c r="Z51" s="71"/>
      <c r="AA51" s="71"/>
      <c r="AB51" s="71"/>
      <c r="AC51" s="71"/>
      <c r="AD51" s="71"/>
      <c r="AE51" s="71"/>
      <c r="AF51" s="71"/>
    </row>
    <row r="52" spans="1:32" s="56" customFormat="1" ht="39" customHeight="1" x14ac:dyDescent="0.35">
      <c r="E52" s="480" t="s">
        <v>78</v>
      </c>
      <c r="F52" s="481"/>
      <c r="G52" s="481"/>
      <c r="H52" s="481"/>
      <c r="I52" s="152">
        <v>20000000</v>
      </c>
      <c r="J52" s="62"/>
      <c r="K52" s="57"/>
      <c r="M52" s="133" t="s">
        <v>83</v>
      </c>
      <c r="N52" s="132">
        <f>AVERAGE(N8:N49)</f>
        <v>2.9411764705882353E-2</v>
      </c>
      <c r="O52" s="315"/>
      <c r="P52" s="189"/>
      <c r="Q52" s="71"/>
      <c r="R52" s="71"/>
      <c r="S52" s="71"/>
      <c r="T52" s="71"/>
      <c r="U52" s="71"/>
      <c r="V52" s="71"/>
      <c r="W52" s="71"/>
      <c r="X52" s="71"/>
      <c r="Y52" s="71"/>
      <c r="Z52" s="71"/>
      <c r="AA52" s="71"/>
      <c r="AB52" s="71"/>
      <c r="AC52" s="71"/>
      <c r="AD52" s="71"/>
      <c r="AE52" s="71"/>
      <c r="AF52" s="71"/>
    </row>
    <row r="53" spans="1:32" ht="54.75" customHeight="1" x14ac:dyDescent="0.35">
      <c r="A53" s="58"/>
      <c r="B53" s="58"/>
      <c r="C53" s="58"/>
      <c r="E53" s="480" t="s">
        <v>95</v>
      </c>
      <c r="F53" s="481"/>
      <c r="G53" s="481"/>
      <c r="H53" s="481"/>
      <c r="I53" s="132">
        <f>I51-I52</f>
        <v>30000000</v>
      </c>
      <c r="J53" s="109"/>
      <c r="M53" s="133" t="s">
        <v>96</v>
      </c>
      <c r="N53" s="137"/>
      <c r="O53" s="316"/>
      <c r="P53" s="138">
        <f>SUM(P8:P49)</f>
        <v>0</v>
      </c>
    </row>
    <row r="54" spans="1:32" ht="37.5" customHeight="1" x14ac:dyDescent="0.35">
      <c r="A54" s="58"/>
      <c r="B54" s="58"/>
      <c r="C54" s="58"/>
    </row>
    <row r="55" spans="1:32" x14ac:dyDescent="0.35">
      <c r="A55" s="58"/>
      <c r="B55" s="58"/>
      <c r="C55" s="58"/>
    </row>
    <row r="56" spans="1:32" x14ac:dyDescent="0.35">
      <c r="A56" s="58"/>
      <c r="B56" s="58"/>
      <c r="C56" s="58"/>
    </row>
    <row r="57" spans="1:32" x14ac:dyDescent="0.35">
      <c r="A57" s="58"/>
      <c r="B57" s="58"/>
      <c r="C57" s="58"/>
    </row>
    <row r="58" spans="1:32" x14ac:dyDescent="0.35">
      <c r="A58" s="58"/>
      <c r="B58" s="58"/>
      <c r="C58" s="58"/>
    </row>
    <row r="59" spans="1:32" x14ac:dyDescent="0.35">
      <c r="A59" s="58"/>
      <c r="B59" s="58"/>
      <c r="C59" s="58"/>
    </row>
    <row r="60" spans="1:32" x14ac:dyDescent="0.35">
      <c r="A60" s="58"/>
      <c r="B60" s="58"/>
      <c r="C60" s="58"/>
    </row>
  </sheetData>
  <mergeCells count="40">
    <mergeCell ref="E53:H53"/>
    <mergeCell ref="J3:J4"/>
    <mergeCell ref="I23:I26"/>
    <mergeCell ref="I3:I4"/>
    <mergeCell ref="A17:A20"/>
    <mergeCell ref="I8:I11"/>
    <mergeCell ref="E52:H52"/>
    <mergeCell ref="I12:I15"/>
    <mergeCell ref="I17:I20"/>
    <mergeCell ref="A38:A43"/>
    <mergeCell ref="A1:B1"/>
    <mergeCell ref="L3:L4"/>
    <mergeCell ref="A8:A11"/>
    <mergeCell ref="A12:A15"/>
    <mergeCell ref="E51:H51"/>
    <mergeCell ref="D3:D4"/>
    <mergeCell ref="A3:A4"/>
    <mergeCell ref="I27:I30"/>
    <mergeCell ref="B2:L2"/>
    <mergeCell ref="B3:C4"/>
    <mergeCell ref="I38:I43"/>
    <mergeCell ref="I32:I35"/>
    <mergeCell ref="A23:A26"/>
    <mergeCell ref="E3:H3"/>
    <mergeCell ref="A32:A35"/>
    <mergeCell ref="A27:A30"/>
    <mergeCell ref="P46:P49"/>
    <mergeCell ref="O46:O49"/>
    <mergeCell ref="O38:O43"/>
    <mergeCell ref="P3:P4"/>
    <mergeCell ref="P8:P20"/>
    <mergeCell ref="P38:P43"/>
    <mergeCell ref="O3:O4"/>
    <mergeCell ref="N3:N4"/>
    <mergeCell ref="M2:P2"/>
    <mergeCell ref="P23:P35"/>
    <mergeCell ref="M3:M4"/>
    <mergeCell ref="K3:K4"/>
    <mergeCell ref="O8:O20"/>
    <mergeCell ref="O23:O35"/>
  </mergeCells>
  <printOptions horizontalCentered="1"/>
  <pageMargins left="0.75" right="0.25" top="1" bottom="1" header="0.5" footer="0.5"/>
  <pageSetup paperSize="9" scale="25" fitToHeight="0" orientation="landscape" horizontalDpi="1200" verticalDpi="1200" r:id="rId1"/>
  <ignoredErrors>
    <ignoredError sqref="O43 O39 O40 O41 O42 O49 O48 O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8"/>
  <sheetViews>
    <sheetView tabSelected="1" topLeftCell="A7" zoomScale="60" zoomScaleNormal="60" workbookViewId="0">
      <selection activeCell="A16" sqref="A16:G16"/>
    </sheetView>
  </sheetViews>
  <sheetFormatPr defaultRowHeight="14.5" x14ac:dyDescent="0.35"/>
  <cols>
    <col min="1" max="1" width="16" style="246" customWidth="1"/>
    <col min="2" max="2" width="23.1796875" style="246" customWidth="1"/>
    <col min="3" max="3" width="26.54296875" style="246" customWidth="1"/>
    <col min="4" max="4" width="16.81640625" style="246" customWidth="1"/>
    <col min="5" max="5" width="11.6328125" style="246" customWidth="1"/>
    <col min="6" max="6" width="17.54296875" style="246" customWidth="1"/>
    <col min="7" max="7" width="14.6328125" style="246" customWidth="1"/>
    <col min="8" max="8" width="10.36328125" style="246" customWidth="1"/>
    <col min="9" max="9" width="11.08984375" style="246" customWidth="1"/>
    <col min="10" max="10" width="8.36328125" style="246" customWidth="1"/>
    <col min="11" max="11" width="11.26953125" style="246" customWidth="1"/>
    <col min="12" max="12" width="11.08984375" style="246" customWidth="1"/>
    <col min="13" max="13" width="9.36328125" style="246" customWidth="1"/>
    <col min="14" max="14" width="9.81640625" style="246" customWidth="1"/>
    <col min="15" max="15" width="11.36328125" style="246" customWidth="1"/>
    <col min="16" max="16" width="9.1796875" style="246" customWidth="1"/>
    <col min="17" max="17" width="9.81640625" style="246" customWidth="1"/>
    <col min="18" max="18" width="11.36328125" style="246" customWidth="1"/>
    <col min="19" max="19" width="9.1796875" style="246" customWidth="1"/>
    <col min="20" max="20" width="31.7265625" style="246" customWidth="1"/>
    <col min="21" max="21" width="23" style="246" customWidth="1"/>
    <col min="22" max="16384" width="8.7265625" style="246"/>
  </cols>
  <sheetData>
    <row r="1" spans="1:22" ht="15" thickBot="1" x14ac:dyDescent="0.4">
      <c r="A1" s="246" t="s">
        <v>162</v>
      </c>
    </row>
    <row r="2" spans="1:22" ht="21.5" thickBot="1" x14ac:dyDescent="0.4">
      <c r="A2" s="423" t="s">
        <v>140</v>
      </c>
      <c r="B2" s="424"/>
      <c r="C2" s="424"/>
      <c r="D2" s="424"/>
      <c r="E2" s="424"/>
      <c r="F2" s="424"/>
      <c r="G2" s="424"/>
      <c r="H2" s="424"/>
      <c r="I2" s="424"/>
      <c r="J2" s="424"/>
      <c r="K2" s="424"/>
      <c r="L2" s="424"/>
      <c r="M2" s="424"/>
      <c r="N2" s="424"/>
      <c r="O2" s="424"/>
      <c r="P2" s="424"/>
      <c r="Q2" s="424"/>
      <c r="R2" s="424"/>
      <c r="S2" s="424"/>
      <c r="T2" s="424"/>
      <c r="U2" s="319"/>
      <c r="V2" s="244"/>
    </row>
    <row r="3" spans="1:22" ht="15.5" x14ac:dyDescent="0.35">
      <c r="A3" s="341" t="s">
        <v>103</v>
      </c>
      <c r="B3" s="252" t="s">
        <v>104</v>
      </c>
      <c r="C3" s="252" t="s">
        <v>105</v>
      </c>
      <c r="D3" s="252" t="s">
        <v>106</v>
      </c>
      <c r="E3" s="252" t="s">
        <v>107</v>
      </c>
      <c r="F3" s="252" t="s">
        <v>108</v>
      </c>
      <c r="G3" s="310" t="s">
        <v>109</v>
      </c>
      <c r="H3" s="493" t="s">
        <v>110</v>
      </c>
      <c r="I3" s="494"/>
      <c r="J3" s="352"/>
      <c r="K3" s="493" t="s">
        <v>111</v>
      </c>
      <c r="L3" s="494"/>
      <c r="M3" s="352"/>
      <c r="N3" s="493" t="s">
        <v>112</v>
      </c>
      <c r="O3" s="494"/>
      <c r="P3" s="352"/>
      <c r="Q3" s="493" t="s">
        <v>168</v>
      </c>
      <c r="R3" s="494"/>
      <c r="S3" s="352"/>
      <c r="T3" s="505" t="s">
        <v>113</v>
      </c>
      <c r="U3" s="505" t="s">
        <v>167</v>
      </c>
    </row>
    <row r="4" spans="1:22" ht="46.5" x14ac:dyDescent="0.35">
      <c r="A4" s="337"/>
      <c r="B4" s="338"/>
      <c r="C4" s="338"/>
      <c r="D4" s="338"/>
      <c r="E4" s="338"/>
      <c r="F4" s="338"/>
      <c r="G4" s="338"/>
      <c r="H4" s="341" t="s">
        <v>114</v>
      </c>
      <c r="I4" s="252" t="s">
        <v>115</v>
      </c>
      <c r="J4" s="342" t="s">
        <v>116</v>
      </c>
      <c r="K4" s="341" t="s">
        <v>114</v>
      </c>
      <c r="L4" s="252" t="s">
        <v>115</v>
      </c>
      <c r="M4" s="342" t="s">
        <v>116</v>
      </c>
      <c r="N4" s="341" t="s">
        <v>114</v>
      </c>
      <c r="O4" s="252" t="s">
        <v>115</v>
      </c>
      <c r="P4" s="342" t="s">
        <v>116</v>
      </c>
      <c r="Q4" s="341" t="s">
        <v>114</v>
      </c>
      <c r="R4" s="252" t="s">
        <v>115</v>
      </c>
      <c r="S4" s="342" t="s">
        <v>116</v>
      </c>
      <c r="T4" s="506"/>
      <c r="U4" s="506"/>
    </row>
    <row r="5" spans="1:22" ht="15" customHeight="1" x14ac:dyDescent="0.35">
      <c r="A5" s="390" t="s">
        <v>130</v>
      </c>
      <c r="B5" s="391"/>
      <c r="C5" s="391"/>
      <c r="D5" s="391"/>
      <c r="E5" s="391"/>
      <c r="F5" s="391"/>
      <c r="G5" s="391"/>
      <c r="H5" s="353"/>
      <c r="I5" s="345"/>
      <c r="J5" s="354"/>
      <c r="K5" s="353"/>
      <c r="L5" s="345"/>
      <c r="M5" s="354"/>
      <c r="N5" s="353"/>
      <c r="O5" s="345"/>
      <c r="P5" s="354"/>
      <c r="Q5" s="353"/>
      <c r="R5" s="345"/>
      <c r="S5" s="354"/>
      <c r="T5" s="392"/>
      <c r="U5" s="392"/>
    </row>
    <row r="6" spans="1:22" ht="27.5" customHeight="1" x14ac:dyDescent="0.35">
      <c r="A6" s="256"/>
      <c r="B6" s="257" t="s">
        <v>127</v>
      </c>
      <c r="C6" s="258"/>
      <c r="D6" s="259"/>
      <c r="E6" s="260"/>
      <c r="F6" s="259"/>
      <c r="G6" s="261"/>
      <c r="H6" s="355">
        <v>1</v>
      </c>
      <c r="I6" s="346">
        <v>1</v>
      </c>
      <c r="J6" s="356">
        <f>H6/I6</f>
        <v>1</v>
      </c>
      <c r="K6" s="361"/>
      <c r="L6" s="346"/>
      <c r="M6" s="356">
        <f>IFERROR(K6/L6,0)</f>
        <v>0</v>
      </c>
      <c r="N6" s="355"/>
      <c r="O6" s="347"/>
      <c r="P6" s="356">
        <f>IFERROR(N6/O6,0)</f>
        <v>0</v>
      </c>
      <c r="Q6" s="355"/>
      <c r="R6" s="347"/>
      <c r="S6" s="356">
        <f>IFERROR(Q6/R6,0)</f>
        <v>0</v>
      </c>
      <c r="T6" s="284"/>
      <c r="U6" s="284"/>
    </row>
    <row r="7" spans="1:22" ht="27.5" customHeight="1" x14ac:dyDescent="0.35">
      <c r="A7" s="256"/>
      <c r="B7" s="263" t="s">
        <v>127</v>
      </c>
      <c r="C7" s="308"/>
      <c r="D7" s="264"/>
      <c r="E7" s="309"/>
      <c r="F7" s="264"/>
      <c r="G7" s="265"/>
      <c r="H7" s="355"/>
      <c r="I7" s="346"/>
      <c r="J7" s="356" t="e">
        <f t="shared" ref="J7:J10" si="0">H7/I7</f>
        <v>#DIV/0!</v>
      </c>
      <c r="K7" s="361"/>
      <c r="L7" s="346"/>
      <c r="M7" s="356">
        <f t="shared" ref="M7:M24" si="1">IFERROR(K7/L7,0)</f>
        <v>0</v>
      </c>
      <c r="N7" s="355"/>
      <c r="O7" s="347"/>
      <c r="P7" s="356">
        <f t="shared" ref="P7:P24" si="2">IFERROR(N7/O7,0)</f>
        <v>0</v>
      </c>
      <c r="Q7" s="355"/>
      <c r="R7" s="347"/>
      <c r="S7" s="356">
        <f t="shared" ref="S7:S10" si="3">IFERROR(Q7/R7,0)</f>
        <v>0</v>
      </c>
      <c r="T7" s="393"/>
      <c r="U7" s="393"/>
    </row>
    <row r="8" spans="1:22" ht="30.5" customHeight="1" x14ac:dyDescent="0.35">
      <c r="A8" s="256"/>
      <c r="B8" s="497" t="s">
        <v>133</v>
      </c>
      <c r="C8" s="499" t="s">
        <v>124</v>
      </c>
      <c r="D8" s="499" t="s">
        <v>157</v>
      </c>
      <c r="E8" s="501" t="s">
        <v>123</v>
      </c>
      <c r="F8" s="266" t="s">
        <v>125</v>
      </c>
      <c r="G8" s="266">
        <v>0</v>
      </c>
      <c r="H8" s="357"/>
      <c r="I8" s="348"/>
      <c r="J8" s="356" t="e">
        <f t="shared" si="0"/>
        <v>#DIV/0!</v>
      </c>
      <c r="K8" s="362"/>
      <c r="L8" s="348"/>
      <c r="M8" s="356">
        <f t="shared" si="1"/>
        <v>0</v>
      </c>
      <c r="N8" s="357"/>
      <c r="O8" s="347"/>
      <c r="P8" s="356">
        <f t="shared" si="2"/>
        <v>0</v>
      </c>
      <c r="Q8" s="357"/>
      <c r="R8" s="347"/>
      <c r="S8" s="356">
        <f t="shared" si="3"/>
        <v>0</v>
      </c>
      <c r="T8" s="394"/>
      <c r="U8" s="394"/>
    </row>
    <row r="9" spans="1:22" ht="40" customHeight="1" x14ac:dyDescent="0.35">
      <c r="A9" s="256"/>
      <c r="B9" s="498"/>
      <c r="C9" s="500"/>
      <c r="D9" s="500"/>
      <c r="E9" s="502"/>
      <c r="F9" s="264" t="s">
        <v>126</v>
      </c>
      <c r="G9" s="264">
        <v>0</v>
      </c>
      <c r="H9" s="357"/>
      <c r="I9" s="348"/>
      <c r="J9" s="356" t="e">
        <f t="shared" si="0"/>
        <v>#DIV/0!</v>
      </c>
      <c r="K9" s="357"/>
      <c r="L9" s="348"/>
      <c r="M9" s="356">
        <f t="shared" si="1"/>
        <v>0</v>
      </c>
      <c r="N9" s="357"/>
      <c r="O9" s="347"/>
      <c r="P9" s="356">
        <f t="shared" si="2"/>
        <v>0</v>
      </c>
      <c r="Q9" s="357"/>
      <c r="R9" s="347"/>
      <c r="S9" s="356">
        <f t="shared" si="3"/>
        <v>0</v>
      </c>
      <c r="T9" s="393"/>
      <c r="U9" s="393"/>
    </row>
    <row r="10" spans="1:22" ht="25" customHeight="1" x14ac:dyDescent="0.35">
      <c r="A10" s="256"/>
      <c r="B10" s="498"/>
      <c r="C10" s="500"/>
      <c r="D10" s="500"/>
      <c r="E10" s="502"/>
      <c r="F10" s="264" t="s">
        <v>7</v>
      </c>
      <c r="G10" s="265">
        <v>0</v>
      </c>
      <c r="H10" s="365"/>
      <c r="I10" s="366"/>
      <c r="J10" s="367" t="e">
        <f t="shared" si="0"/>
        <v>#DIV/0!</v>
      </c>
      <c r="K10" s="368"/>
      <c r="L10" s="366"/>
      <c r="M10" s="367">
        <f t="shared" si="1"/>
        <v>0</v>
      </c>
      <c r="N10" s="365"/>
      <c r="O10" s="369"/>
      <c r="P10" s="367">
        <f t="shared" si="2"/>
        <v>0</v>
      </c>
      <c r="Q10" s="365"/>
      <c r="R10" s="369"/>
      <c r="S10" s="367">
        <f t="shared" si="3"/>
        <v>0</v>
      </c>
      <c r="T10" s="393"/>
      <c r="U10" s="393"/>
    </row>
    <row r="11" spans="1:22" ht="25" customHeight="1" x14ac:dyDescent="0.35">
      <c r="A11" s="507" t="s">
        <v>156</v>
      </c>
      <c r="B11" s="508"/>
      <c r="C11" s="508"/>
      <c r="D11" s="508"/>
      <c r="E11" s="508"/>
      <c r="F11" s="508"/>
      <c r="G11" s="508"/>
      <c r="H11" s="409"/>
      <c r="I11" s="405"/>
      <c r="J11" s="410" t="e">
        <f>AVERAGE(J6,J7,J10)</f>
        <v>#DIV/0!</v>
      </c>
      <c r="K11" s="415"/>
      <c r="L11" s="405"/>
      <c r="M11" s="410">
        <f>AVERAGE(M6,M7,M10)</f>
        <v>0</v>
      </c>
      <c r="N11" s="409"/>
      <c r="O11" s="406"/>
      <c r="P11" s="410">
        <f>AVERAGE(P6,P7,P10)</f>
        <v>0</v>
      </c>
      <c r="Q11" s="409"/>
      <c r="R11" s="406"/>
      <c r="S11" s="410">
        <f>AVERAGE(S6,S7,S10)</f>
        <v>0</v>
      </c>
      <c r="T11" s="395"/>
      <c r="U11" s="395"/>
    </row>
    <row r="12" spans="1:22" ht="23.5" customHeight="1" x14ac:dyDescent="0.35">
      <c r="A12" s="396" t="s">
        <v>128</v>
      </c>
      <c r="B12" s="397"/>
      <c r="C12" s="397"/>
      <c r="D12" s="397"/>
      <c r="E12" s="397"/>
      <c r="F12" s="397"/>
      <c r="G12" s="397"/>
      <c r="H12" s="411"/>
      <c r="I12" s="397"/>
      <c r="J12" s="412"/>
      <c r="K12" s="411"/>
      <c r="L12" s="397"/>
      <c r="M12" s="412"/>
      <c r="N12" s="411"/>
      <c r="O12" s="271"/>
      <c r="P12" s="412"/>
      <c r="Q12" s="411"/>
      <c r="R12" s="271"/>
      <c r="S12" s="412"/>
      <c r="T12" s="272"/>
      <c r="U12" s="272"/>
    </row>
    <row r="13" spans="1:22" ht="50" customHeight="1" x14ac:dyDescent="0.35">
      <c r="A13" s="503" t="s">
        <v>147</v>
      </c>
      <c r="B13" s="268" t="s">
        <v>129</v>
      </c>
      <c r="C13" s="269"/>
      <c r="D13" s="270"/>
      <c r="E13" s="270"/>
      <c r="F13" s="270"/>
      <c r="G13" s="334"/>
      <c r="H13" s="379"/>
      <c r="I13" s="380"/>
      <c r="J13" s="381">
        <f t="shared" ref="J13:J24" si="4">IFERROR(H13/I13,0)</f>
        <v>0</v>
      </c>
      <c r="K13" s="379"/>
      <c r="L13" s="380"/>
      <c r="M13" s="381">
        <f t="shared" si="1"/>
        <v>0</v>
      </c>
      <c r="N13" s="382"/>
      <c r="O13" s="383"/>
      <c r="P13" s="381">
        <f t="shared" si="2"/>
        <v>0</v>
      </c>
      <c r="Q13" s="382"/>
      <c r="R13" s="383"/>
      <c r="S13" s="381">
        <f t="shared" ref="S13:S15" si="5">IFERROR(Q13/R13,0)</f>
        <v>0</v>
      </c>
      <c r="T13" s="398"/>
      <c r="U13" s="398"/>
    </row>
    <row r="14" spans="1:22" ht="50" customHeight="1" x14ac:dyDescent="0.35">
      <c r="A14" s="504"/>
      <c r="B14" s="268" t="s">
        <v>129</v>
      </c>
      <c r="C14" s="269"/>
      <c r="D14" s="270"/>
      <c r="E14" s="270"/>
      <c r="F14" s="270"/>
      <c r="G14" s="334"/>
      <c r="H14" s="358"/>
      <c r="I14" s="346"/>
      <c r="J14" s="356">
        <f t="shared" si="4"/>
        <v>0</v>
      </c>
      <c r="K14" s="358"/>
      <c r="L14" s="346"/>
      <c r="M14" s="356">
        <f t="shared" si="1"/>
        <v>0</v>
      </c>
      <c r="N14" s="364"/>
      <c r="O14" s="349"/>
      <c r="P14" s="356">
        <f t="shared" si="2"/>
        <v>0</v>
      </c>
      <c r="Q14" s="364"/>
      <c r="R14" s="349"/>
      <c r="S14" s="356">
        <f t="shared" si="5"/>
        <v>0</v>
      </c>
      <c r="T14" s="398"/>
      <c r="U14" s="398"/>
    </row>
    <row r="15" spans="1:22" ht="30.5" customHeight="1" x14ac:dyDescent="0.35">
      <c r="A15" s="504"/>
      <c r="B15" s="370" t="s">
        <v>129</v>
      </c>
      <c r="C15" s="269"/>
      <c r="D15" s="371"/>
      <c r="E15" s="371"/>
      <c r="F15" s="371"/>
      <c r="G15" s="372"/>
      <c r="H15" s="373"/>
      <c r="I15" s="366"/>
      <c r="J15" s="367">
        <f t="shared" si="4"/>
        <v>0</v>
      </c>
      <c r="K15" s="373"/>
      <c r="L15" s="366"/>
      <c r="M15" s="367">
        <f t="shared" si="1"/>
        <v>0</v>
      </c>
      <c r="N15" s="374"/>
      <c r="O15" s="375"/>
      <c r="P15" s="367">
        <f t="shared" si="2"/>
        <v>0</v>
      </c>
      <c r="Q15" s="374"/>
      <c r="R15" s="375"/>
      <c r="S15" s="367">
        <f t="shared" si="5"/>
        <v>0</v>
      </c>
      <c r="T15" s="340"/>
      <c r="U15" s="340"/>
    </row>
    <row r="16" spans="1:22" ht="30.5" customHeight="1" x14ac:dyDescent="0.35">
      <c r="A16" s="507" t="s">
        <v>155</v>
      </c>
      <c r="B16" s="508"/>
      <c r="C16" s="508"/>
      <c r="D16" s="508"/>
      <c r="E16" s="508"/>
      <c r="F16" s="508"/>
      <c r="G16" s="508"/>
      <c r="H16" s="409"/>
      <c r="I16" s="405"/>
      <c r="J16" s="410">
        <f>AVERAGE(J13:J15)</f>
        <v>0</v>
      </c>
      <c r="K16" s="409"/>
      <c r="L16" s="405"/>
      <c r="M16" s="410">
        <f>AVERAGE(M13:M15)</f>
        <v>0</v>
      </c>
      <c r="N16" s="417"/>
      <c r="O16" s="407"/>
      <c r="P16" s="410">
        <f>AVERAGE(P13:P15)</f>
        <v>0</v>
      </c>
      <c r="Q16" s="417"/>
      <c r="R16" s="407"/>
      <c r="S16" s="410">
        <f>AVERAGE(S13:S15)</f>
        <v>0</v>
      </c>
      <c r="T16" s="399"/>
      <c r="U16" s="399"/>
    </row>
    <row r="17" spans="1:21" ht="29" customHeight="1" x14ac:dyDescent="0.35">
      <c r="A17" s="293" t="s">
        <v>131</v>
      </c>
      <c r="B17" s="271"/>
      <c r="C17" s="271"/>
      <c r="D17" s="271"/>
      <c r="E17" s="271"/>
      <c r="F17" s="271"/>
      <c r="G17" s="271"/>
      <c r="H17" s="339"/>
      <c r="I17" s="271"/>
      <c r="J17" s="412"/>
      <c r="K17" s="339"/>
      <c r="L17" s="271"/>
      <c r="M17" s="412"/>
      <c r="N17" s="339"/>
      <c r="O17" s="271"/>
      <c r="P17" s="412"/>
      <c r="Q17" s="339"/>
      <c r="R17" s="271"/>
      <c r="S17" s="412"/>
      <c r="T17" s="272"/>
      <c r="U17" s="272"/>
    </row>
    <row r="18" spans="1:21" ht="52" customHeight="1" x14ac:dyDescent="0.35">
      <c r="A18" s="273" t="s">
        <v>148</v>
      </c>
      <c r="B18" s="268" t="s">
        <v>129</v>
      </c>
      <c r="C18" s="274"/>
      <c r="D18" s="275"/>
      <c r="E18" s="275"/>
      <c r="F18" s="275"/>
      <c r="G18" s="335"/>
      <c r="H18" s="384"/>
      <c r="I18" s="385"/>
      <c r="J18" s="381">
        <f t="shared" si="4"/>
        <v>0</v>
      </c>
      <c r="K18" s="386"/>
      <c r="L18" s="383"/>
      <c r="M18" s="381">
        <f t="shared" si="1"/>
        <v>0</v>
      </c>
      <c r="N18" s="386"/>
      <c r="O18" s="383"/>
      <c r="P18" s="381">
        <f t="shared" si="2"/>
        <v>0</v>
      </c>
      <c r="Q18" s="386"/>
      <c r="R18" s="383"/>
      <c r="S18" s="381">
        <f t="shared" ref="S18:S20" si="6">IFERROR(Q18/R18,0)</f>
        <v>0</v>
      </c>
      <c r="T18" s="400"/>
      <c r="U18" s="400"/>
    </row>
    <row r="19" spans="1:21" ht="41" customHeight="1" x14ac:dyDescent="0.35">
      <c r="A19" s="495" t="s">
        <v>149</v>
      </c>
      <c r="B19" s="268" t="s">
        <v>129</v>
      </c>
      <c r="C19" s="276"/>
      <c r="D19" s="277"/>
      <c r="E19" s="277"/>
      <c r="F19" s="277"/>
      <c r="G19" s="262"/>
      <c r="H19" s="359"/>
      <c r="I19" s="350"/>
      <c r="J19" s="356">
        <f t="shared" si="4"/>
        <v>0</v>
      </c>
      <c r="K19" s="363"/>
      <c r="L19" s="349"/>
      <c r="M19" s="356">
        <f t="shared" si="1"/>
        <v>0</v>
      </c>
      <c r="N19" s="363"/>
      <c r="O19" s="349"/>
      <c r="P19" s="356">
        <f t="shared" si="2"/>
        <v>0</v>
      </c>
      <c r="Q19" s="363"/>
      <c r="R19" s="349"/>
      <c r="S19" s="356">
        <f t="shared" si="6"/>
        <v>0</v>
      </c>
      <c r="T19" s="401"/>
      <c r="U19" s="401"/>
    </row>
    <row r="20" spans="1:21" ht="34" customHeight="1" x14ac:dyDescent="0.35">
      <c r="A20" s="496"/>
      <c r="B20" s="278" t="s">
        <v>129</v>
      </c>
      <c r="C20" s="279"/>
      <c r="D20" s="280"/>
      <c r="E20" s="280"/>
      <c r="F20" s="280"/>
      <c r="G20" s="267"/>
      <c r="H20" s="376"/>
      <c r="I20" s="377"/>
      <c r="J20" s="367">
        <f t="shared" si="4"/>
        <v>0</v>
      </c>
      <c r="K20" s="378"/>
      <c r="L20" s="375"/>
      <c r="M20" s="367">
        <f t="shared" si="1"/>
        <v>0</v>
      </c>
      <c r="N20" s="378"/>
      <c r="O20" s="375"/>
      <c r="P20" s="367">
        <f t="shared" si="2"/>
        <v>0</v>
      </c>
      <c r="Q20" s="378"/>
      <c r="R20" s="375"/>
      <c r="S20" s="367">
        <f t="shared" si="6"/>
        <v>0</v>
      </c>
      <c r="T20" s="402"/>
      <c r="U20" s="402"/>
    </row>
    <row r="21" spans="1:21" ht="34" customHeight="1" x14ac:dyDescent="0.35">
      <c r="A21" s="509" t="s">
        <v>154</v>
      </c>
      <c r="B21" s="510"/>
      <c r="C21" s="510"/>
      <c r="D21" s="510"/>
      <c r="E21" s="510"/>
      <c r="F21" s="510"/>
      <c r="G21" s="510"/>
      <c r="H21" s="413"/>
      <c r="I21" s="408"/>
      <c r="J21" s="410">
        <f>AVERAGE(J18:J20)</f>
        <v>0</v>
      </c>
      <c r="K21" s="416"/>
      <c r="L21" s="407"/>
      <c r="M21" s="410">
        <f>AVERAGE(M18:M20)</f>
        <v>0</v>
      </c>
      <c r="N21" s="416"/>
      <c r="O21" s="407"/>
      <c r="P21" s="410">
        <f>AVERAGE(P18:P20)</f>
        <v>0</v>
      </c>
      <c r="Q21" s="416"/>
      <c r="R21" s="407"/>
      <c r="S21" s="410">
        <f>AVERAGE(S18:S20)</f>
        <v>0</v>
      </c>
      <c r="T21" s="399"/>
      <c r="U21" s="399"/>
    </row>
    <row r="22" spans="1:21" ht="27" customHeight="1" x14ac:dyDescent="0.35">
      <c r="A22" s="293" t="s">
        <v>132</v>
      </c>
      <c r="B22" s="271"/>
      <c r="C22" s="271"/>
      <c r="D22" s="271"/>
      <c r="E22" s="271"/>
      <c r="F22" s="271"/>
      <c r="G22" s="271"/>
      <c r="H22" s="339"/>
      <c r="I22" s="271"/>
      <c r="J22" s="412"/>
      <c r="K22" s="339"/>
      <c r="L22" s="271"/>
      <c r="M22" s="412"/>
      <c r="N22" s="339"/>
      <c r="O22" s="271"/>
      <c r="P22" s="412"/>
      <c r="Q22" s="339"/>
      <c r="R22" s="271"/>
      <c r="S22" s="412"/>
      <c r="T22" s="272"/>
      <c r="U22" s="272"/>
    </row>
    <row r="23" spans="1:21" ht="31" customHeight="1" x14ac:dyDescent="0.35">
      <c r="A23" s="281" t="s">
        <v>150</v>
      </c>
      <c r="B23" s="278" t="s">
        <v>129</v>
      </c>
      <c r="C23" s="282"/>
      <c r="D23" s="282"/>
      <c r="E23" s="282"/>
      <c r="F23" s="283"/>
      <c r="G23" s="336"/>
      <c r="H23" s="389"/>
      <c r="I23" s="387"/>
      <c r="J23" s="381">
        <f t="shared" si="4"/>
        <v>0</v>
      </c>
      <c r="K23" s="389"/>
      <c r="L23" s="387"/>
      <c r="M23" s="381">
        <f t="shared" si="1"/>
        <v>0</v>
      </c>
      <c r="N23" s="389"/>
      <c r="O23" s="388"/>
      <c r="P23" s="381">
        <f t="shared" si="2"/>
        <v>0</v>
      </c>
      <c r="Q23" s="389"/>
      <c r="R23" s="388"/>
      <c r="S23" s="381">
        <f t="shared" ref="S23:S24" si="7">IFERROR(Q23/R23,0)</f>
        <v>0</v>
      </c>
      <c r="T23" s="284"/>
      <c r="U23" s="284"/>
    </row>
    <row r="24" spans="1:21" ht="35.5" customHeight="1" x14ac:dyDescent="0.35">
      <c r="A24" s="403" t="s">
        <v>151</v>
      </c>
      <c r="B24" s="278" t="s">
        <v>129</v>
      </c>
      <c r="C24" s="267"/>
      <c r="D24" s="267"/>
      <c r="E24" s="267"/>
      <c r="F24" s="283"/>
      <c r="G24" s="267"/>
      <c r="H24" s="360"/>
      <c r="I24" s="351"/>
      <c r="J24" s="356">
        <f t="shared" si="4"/>
        <v>0</v>
      </c>
      <c r="K24" s="360"/>
      <c r="L24" s="351"/>
      <c r="M24" s="356">
        <f t="shared" si="1"/>
        <v>0</v>
      </c>
      <c r="N24" s="360"/>
      <c r="O24" s="351"/>
      <c r="P24" s="356">
        <f t="shared" si="2"/>
        <v>0</v>
      </c>
      <c r="Q24" s="360"/>
      <c r="R24" s="351"/>
      <c r="S24" s="356">
        <f t="shared" si="7"/>
        <v>0</v>
      </c>
      <c r="T24" s="284"/>
      <c r="U24" s="284"/>
    </row>
    <row r="25" spans="1:21" ht="35" customHeight="1" thickBot="1" x14ac:dyDescent="0.4">
      <c r="A25" s="491" t="s">
        <v>153</v>
      </c>
      <c r="B25" s="492"/>
      <c r="C25" s="492"/>
      <c r="D25" s="492"/>
      <c r="E25" s="492"/>
      <c r="F25" s="492"/>
      <c r="G25" s="492"/>
      <c r="H25" s="343"/>
      <c r="I25" s="344"/>
      <c r="J25" s="414">
        <f>AVERAGE(J23:J24)</f>
        <v>0</v>
      </c>
      <c r="K25" s="343"/>
      <c r="L25" s="344"/>
      <c r="M25" s="414">
        <f>AVERAGE(M23:M24)</f>
        <v>0</v>
      </c>
      <c r="N25" s="343"/>
      <c r="O25" s="344"/>
      <c r="P25" s="414">
        <f>AVERAGE(P23:P24)</f>
        <v>0</v>
      </c>
      <c r="Q25" s="343"/>
      <c r="R25" s="344"/>
      <c r="S25" s="414">
        <f>AVERAGE(S23:S24)</f>
        <v>0</v>
      </c>
      <c r="T25" s="404"/>
      <c r="U25" s="404"/>
    </row>
    <row r="26" spans="1:21" x14ac:dyDescent="0.35">
      <c r="A26" s="285"/>
      <c r="B26" s="285"/>
      <c r="C26" s="285"/>
      <c r="D26" s="285"/>
      <c r="E26" s="285"/>
      <c r="F26" s="285"/>
      <c r="G26" s="285"/>
      <c r="H26" s="285"/>
      <c r="I26" s="285"/>
      <c r="J26" s="285"/>
      <c r="K26" s="285"/>
      <c r="L26" s="285"/>
      <c r="M26" s="285"/>
      <c r="N26" s="285"/>
      <c r="O26" s="285"/>
      <c r="P26" s="285"/>
      <c r="Q26" s="285"/>
      <c r="R26" s="285"/>
      <c r="S26" s="285"/>
      <c r="T26" s="285"/>
    </row>
    <row r="27" spans="1:21" x14ac:dyDescent="0.35">
      <c r="A27" s="285"/>
      <c r="B27" s="285"/>
      <c r="C27" s="285"/>
      <c r="D27" s="285"/>
      <c r="E27" s="285"/>
      <c r="F27" s="285"/>
      <c r="G27" s="419" t="s">
        <v>152</v>
      </c>
      <c r="H27" s="420"/>
      <c r="I27" s="421"/>
      <c r="J27" s="422" t="e">
        <f>AVERAGE(J6:J7,J10,J13:J15,J10J18:J18:J20,J23:J24)</f>
        <v>#NAME?</v>
      </c>
      <c r="K27" s="422"/>
      <c r="L27" s="422"/>
      <c r="M27" s="422" t="e">
        <f>AVERAGE(M6:M7,M10,M13:M15,J10J18:M18:M20,M23:M24)</f>
        <v>#NAME?</v>
      </c>
      <c r="N27" s="422"/>
      <c r="O27" s="422"/>
      <c r="P27" s="422" t="e">
        <f>AVERAGE(P6:P7,P10,P13:P15,J10J18:P18:P20,P23:P24)</f>
        <v>#NAME?</v>
      </c>
      <c r="Q27" s="422"/>
      <c r="R27" s="422"/>
      <c r="S27" s="422" t="e">
        <f>AVERAGE(S6:S7,S10,S13:S15,J10J18:S18:S20,S23:S24)</f>
        <v>#NAME?</v>
      </c>
      <c r="T27" s="285"/>
    </row>
    <row r="28" spans="1:21" x14ac:dyDescent="0.35">
      <c r="A28" s="285"/>
      <c r="B28" s="285"/>
      <c r="C28" s="285"/>
      <c r="D28" s="285"/>
      <c r="E28" s="285"/>
      <c r="F28" s="285"/>
      <c r="G28" s="285"/>
      <c r="H28" s="285"/>
      <c r="I28" s="285"/>
      <c r="J28" s="285"/>
      <c r="K28" s="285"/>
      <c r="L28" s="285"/>
      <c r="M28" s="285"/>
      <c r="N28" s="285"/>
      <c r="O28" s="285"/>
      <c r="P28" s="285"/>
      <c r="Q28" s="285"/>
      <c r="R28" s="285"/>
      <c r="S28" s="285"/>
      <c r="T28" s="285"/>
    </row>
  </sheetData>
  <mergeCells count="16">
    <mergeCell ref="U3:U4"/>
    <mergeCell ref="Q3:R3"/>
    <mergeCell ref="A11:G11"/>
    <mergeCell ref="A16:G16"/>
    <mergeCell ref="A21:G21"/>
    <mergeCell ref="T3:T4"/>
    <mergeCell ref="A25:G25"/>
    <mergeCell ref="H3:I3"/>
    <mergeCell ref="K3:L3"/>
    <mergeCell ref="N3:O3"/>
    <mergeCell ref="A19:A20"/>
    <mergeCell ref="B8:B10"/>
    <mergeCell ref="C8:C10"/>
    <mergeCell ref="D8:D10"/>
    <mergeCell ref="E8:E10"/>
    <mergeCell ref="A13:A15"/>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8"/>
  <sheetViews>
    <sheetView topLeftCell="A4" zoomScale="80" zoomScaleNormal="80" workbookViewId="0">
      <selection activeCell="E14" sqref="E13:E14"/>
    </sheetView>
  </sheetViews>
  <sheetFormatPr defaultRowHeight="14.5" x14ac:dyDescent="0.35"/>
  <cols>
    <col min="1" max="1" width="21.6328125" customWidth="1"/>
    <col min="2" max="2" width="17.54296875" customWidth="1"/>
    <col min="3" max="3" width="23.36328125" customWidth="1"/>
    <col min="4" max="4" width="9.7265625" customWidth="1"/>
    <col min="5" max="5" width="24.81640625" customWidth="1"/>
    <col min="6" max="6" width="15.54296875" customWidth="1"/>
    <col min="7" max="8" width="15.54296875" style="246" customWidth="1"/>
    <col min="9" max="9" width="5.36328125" style="246" customWidth="1"/>
    <col min="10" max="10" width="6.08984375" style="246" customWidth="1"/>
    <col min="11" max="11" width="6.26953125" style="246" customWidth="1"/>
    <col min="12" max="12" width="5.54296875" customWidth="1"/>
    <col min="13" max="13" width="29.6328125" customWidth="1"/>
  </cols>
  <sheetData>
    <row r="1" spans="1:23" s="246" customFormat="1" ht="31" x14ac:dyDescent="0.7">
      <c r="A1" s="518" t="s">
        <v>42</v>
      </c>
      <c r="B1" s="518"/>
      <c r="C1" s="518"/>
      <c r="D1" s="518"/>
      <c r="E1" s="518"/>
      <c r="F1" s="518"/>
      <c r="G1" s="518"/>
      <c r="H1" s="518"/>
      <c r="I1" s="518"/>
      <c r="J1" s="518"/>
      <c r="K1" s="518"/>
      <c r="L1" s="518"/>
      <c r="M1" s="518"/>
      <c r="N1" s="518"/>
      <c r="O1" s="518"/>
      <c r="P1" s="518"/>
      <c r="Q1" s="518"/>
    </row>
    <row r="2" spans="1:23" s="246" customFormat="1" ht="23.5" x14ac:dyDescent="0.5">
      <c r="A2" s="519" t="s">
        <v>82</v>
      </c>
      <c r="B2" s="520"/>
      <c r="R2" s="255"/>
      <c r="S2" s="255"/>
      <c r="T2" s="255"/>
      <c r="U2" s="255"/>
      <c r="V2" s="255"/>
      <c r="W2" s="248"/>
    </row>
    <row r="3" spans="1:23" x14ac:dyDescent="0.35">
      <c r="A3" s="246"/>
      <c r="B3" s="246"/>
      <c r="C3" s="246"/>
      <c r="D3" s="246"/>
      <c r="E3" s="246"/>
      <c r="F3" s="246"/>
      <c r="L3" s="246"/>
      <c r="M3" s="246"/>
      <c r="N3" s="246"/>
      <c r="O3" s="246"/>
      <c r="P3" s="246"/>
      <c r="Q3" s="246"/>
    </row>
    <row r="4" spans="1:23" ht="23.5" x14ac:dyDescent="0.35">
      <c r="A4" s="516" t="s">
        <v>141</v>
      </c>
      <c r="B4" s="517"/>
      <c r="C4" s="517"/>
      <c r="D4" s="517"/>
      <c r="E4" s="517"/>
      <c r="F4" s="517"/>
      <c r="G4" s="517"/>
      <c r="H4" s="517"/>
      <c r="I4" s="517"/>
      <c r="J4" s="517"/>
      <c r="K4" s="517"/>
      <c r="L4" s="517"/>
      <c r="M4" s="517"/>
      <c r="N4" s="255"/>
      <c r="O4" s="255"/>
      <c r="P4" s="255"/>
      <c r="Q4" s="255"/>
    </row>
    <row r="5" spans="1:23" ht="29" customHeight="1" x14ac:dyDescent="0.35">
      <c r="A5" s="521" t="s">
        <v>85</v>
      </c>
      <c r="B5" s="521" t="s">
        <v>119</v>
      </c>
      <c r="C5" s="521" t="s">
        <v>120</v>
      </c>
      <c r="D5" s="521" t="s">
        <v>121</v>
      </c>
      <c r="E5" s="514" t="s">
        <v>122</v>
      </c>
      <c r="F5" s="290" t="s">
        <v>160</v>
      </c>
      <c r="G5" s="514" t="s">
        <v>161</v>
      </c>
      <c r="H5" s="514" t="s">
        <v>134</v>
      </c>
      <c r="I5" s="511" t="s">
        <v>158</v>
      </c>
      <c r="J5" s="512"/>
      <c r="K5" s="512"/>
      <c r="L5" s="513"/>
      <c r="M5" s="514" t="s">
        <v>159</v>
      </c>
    </row>
    <row r="6" spans="1:23" s="246" customFormat="1" ht="15.5" x14ac:dyDescent="0.35">
      <c r="A6" s="522"/>
      <c r="B6" s="522"/>
      <c r="C6" s="522"/>
      <c r="D6" s="522"/>
      <c r="E6" s="515"/>
      <c r="F6" s="290"/>
      <c r="G6" s="515"/>
      <c r="H6" s="515"/>
      <c r="I6" s="290" t="s">
        <v>99</v>
      </c>
      <c r="J6" s="290" t="s">
        <v>100</v>
      </c>
      <c r="K6" s="290" t="s">
        <v>101</v>
      </c>
      <c r="L6" s="290" t="s">
        <v>102</v>
      </c>
      <c r="M6" s="515"/>
    </row>
    <row r="7" spans="1:23" x14ac:dyDescent="0.35">
      <c r="A7" s="286"/>
      <c r="B7" s="287"/>
      <c r="C7" s="288"/>
      <c r="D7" s="289"/>
      <c r="E7" s="289"/>
      <c r="F7" s="289"/>
      <c r="G7" s="289"/>
      <c r="H7" s="289"/>
      <c r="I7" s="289"/>
      <c r="J7" s="289"/>
      <c r="K7" s="289"/>
      <c r="L7" s="289"/>
      <c r="M7" s="245"/>
    </row>
    <row r="8" spans="1:23" x14ac:dyDescent="0.35">
      <c r="A8" s="286"/>
      <c r="B8" s="287"/>
      <c r="C8" s="288"/>
      <c r="D8" s="289"/>
      <c r="E8" s="289"/>
      <c r="F8" s="289"/>
      <c r="G8" s="289"/>
      <c r="H8" s="289"/>
      <c r="I8" s="289"/>
      <c r="J8" s="289"/>
      <c r="K8" s="289"/>
      <c r="L8" s="289"/>
      <c r="M8" s="289"/>
    </row>
    <row r="9" spans="1:23" x14ac:dyDescent="0.35">
      <c r="A9" s="286"/>
      <c r="B9" s="287"/>
      <c r="C9" s="288"/>
      <c r="D9" s="289"/>
      <c r="E9" s="289"/>
      <c r="F9" s="289"/>
      <c r="G9" s="289"/>
      <c r="H9" s="289"/>
      <c r="I9" s="289"/>
      <c r="J9" s="289"/>
      <c r="K9" s="289"/>
      <c r="L9" s="289"/>
      <c r="M9" s="289"/>
    </row>
    <row r="10" spans="1:23" x14ac:dyDescent="0.35">
      <c r="A10" s="286"/>
      <c r="B10" s="287"/>
      <c r="C10" s="288"/>
      <c r="D10" s="289"/>
      <c r="E10" s="289"/>
      <c r="F10" s="289"/>
      <c r="G10" s="289"/>
      <c r="H10" s="289"/>
      <c r="I10" s="289"/>
      <c r="J10" s="289"/>
      <c r="K10" s="289"/>
      <c r="L10" s="289"/>
      <c r="M10" s="289"/>
    </row>
    <row r="11" spans="1:23" x14ac:dyDescent="0.35">
      <c r="A11" s="286"/>
      <c r="B11" s="287"/>
      <c r="C11" s="288"/>
      <c r="D11" s="289"/>
      <c r="E11" s="289"/>
      <c r="F11" s="289"/>
      <c r="G11" s="289"/>
      <c r="H11" s="289"/>
      <c r="I11" s="289"/>
      <c r="J11" s="289"/>
      <c r="K11" s="289"/>
      <c r="L11" s="289"/>
      <c r="M11" s="289"/>
    </row>
    <row r="12" spans="1:23" x14ac:dyDescent="0.35">
      <c r="A12" s="286"/>
      <c r="B12" s="287"/>
      <c r="C12" s="288"/>
      <c r="D12" s="289"/>
      <c r="E12" s="289"/>
      <c r="F12" s="289"/>
      <c r="G12" s="289"/>
      <c r="H12" s="289"/>
      <c r="I12" s="289"/>
      <c r="J12" s="289"/>
      <c r="K12" s="289"/>
      <c r="L12" s="289"/>
      <c r="M12" s="289"/>
    </row>
    <row r="13" spans="1:23" x14ac:dyDescent="0.35">
      <c r="A13" s="286"/>
      <c r="B13" s="287"/>
      <c r="C13" s="288"/>
      <c r="D13" s="289"/>
      <c r="E13" s="289"/>
      <c r="F13" s="289"/>
      <c r="G13" s="289"/>
      <c r="H13" s="289"/>
      <c r="I13" s="289"/>
      <c r="J13" s="289"/>
      <c r="K13" s="289"/>
      <c r="L13" s="289"/>
      <c r="M13" s="289"/>
    </row>
    <row r="14" spans="1:23" x14ac:dyDescent="0.35">
      <c r="A14" s="286"/>
      <c r="B14" s="287"/>
      <c r="C14" s="288"/>
      <c r="D14" s="289"/>
      <c r="E14" s="289"/>
      <c r="F14" s="289"/>
      <c r="G14" s="289"/>
      <c r="H14" s="289"/>
      <c r="I14" s="289"/>
      <c r="J14" s="289"/>
      <c r="K14" s="289"/>
      <c r="L14" s="289"/>
      <c r="M14" s="289"/>
    </row>
    <row r="15" spans="1:23" x14ac:dyDescent="0.35">
      <c r="A15" s="286"/>
      <c r="B15" s="287"/>
      <c r="C15" s="288"/>
      <c r="D15" s="289"/>
      <c r="E15" s="289"/>
      <c r="F15" s="289"/>
      <c r="G15" s="289"/>
      <c r="H15" s="289"/>
      <c r="I15" s="289"/>
      <c r="J15" s="289"/>
      <c r="K15" s="289"/>
      <c r="L15" s="289"/>
      <c r="M15" s="289"/>
    </row>
    <row r="16" spans="1:23" x14ac:dyDescent="0.35">
      <c r="A16" s="286"/>
      <c r="B16" s="287"/>
      <c r="C16" s="288"/>
      <c r="D16" s="289"/>
      <c r="E16" s="289"/>
      <c r="F16" s="289"/>
      <c r="G16" s="289"/>
      <c r="H16" s="289"/>
      <c r="I16" s="289"/>
      <c r="J16" s="289"/>
      <c r="K16" s="289"/>
      <c r="L16" s="289"/>
      <c r="M16" s="289"/>
    </row>
    <row r="17" spans="1:13" x14ac:dyDescent="0.35">
      <c r="A17" s="286"/>
      <c r="B17" s="287"/>
      <c r="C17" s="288"/>
      <c r="D17" s="289"/>
      <c r="E17" s="289"/>
      <c r="F17" s="289"/>
      <c r="G17" s="289"/>
      <c r="H17" s="289"/>
      <c r="I17" s="289"/>
      <c r="J17" s="289"/>
      <c r="K17" s="289"/>
      <c r="L17" s="289"/>
      <c r="M17" s="289"/>
    </row>
    <row r="18" spans="1:13" x14ac:dyDescent="0.35">
      <c r="A18" s="253"/>
      <c r="B18" s="253"/>
      <c r="C18" s="253"/>
      <c r="D18" s="253"/>
      <c r="E18" s="253"/>
      <c r="F18" s="253"/>
      <c r="G18" s="253"/>
      <c r="H18" s="253"/>
      <c r="I18" s="253"/>
      <c r="J18" s="253"/>
      <c r="K18" s="253"/>
      <c r="L18" s="253"/>
      <c r="M18" s="254">
        <f>SUM(M7:M17)</f>
        <v>0</v>
      </c>
    </row>
  </sheetData>
  <mergeCells count="12">
    <mergeCell ref="I5:L5"/>
    <mergeCell ref="M5:M6"/>
    <mergeCell ref="G5:G6"/>
    <mergeCell ref="A4:M4"/>
    <mergeCell ref="A1:Q1"/>
    <mergeCell ref="A2:B2"/>
    <mergeCell ref="A5:A6"/>
    <mergeCell ref="B5:B6"/>
    <mergeCell ref="C5:C6"/>
    <mergeCell ref="D5:D6"/>
    <mergeCell ref="E5:E6"/>
    <mergeCell ref="H5:H6"/>
  </mergeCells>
  <phoneticPr fontId="5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52298CB93EE6468C152F661E3F2747" ma:contentTypeVersion="16" ma:contentTypeDescription="Create a new document." ma:contentTypeScope="" ma:versionID="4e2a86d6dd697d4c831d4f029cf0d5fd">
  <xsd:schema xmlns:xsd="http://www.w3.org/2001/XMLSchema" xmlns:xs="http://www.w3.org/2001/XMLSchema" xmlns:p="http://schemas.microsoft.com/office/2006/metadata/properties" xmlns:ns1="http://schemas.microsoft.com/sharepoint/v3" xmlns:ns3="24aac9e2-6acb-41ca-afde-3b14c77b6092" xmlns:ns4="ef75946c-ff0c-43b2-8f75-587915e1b8a5" targetNamespace="http://schemas.microsoft.com/office/2006/metadata/properties" ma:root="true" ma:fieldsID="a6da9ed0d5f8fc1426c15ca3216f1e47" ns1:_="" ns3:_="" ns4:_="">
    <xsd:import namespace="http://schemas.microsoft.com/sharepoint/v3"/>
    <xsd:import namespace="24aac9e2-6acb-41ca-afde-3b14c77b6092"/>
    <xsd:import namespace="ef75946c-ff0c-43b2-8f75-587915e1b8a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1:_ip_UnifiedCompliancePolicyProperties" minOccurs="0"/>
                <xsd:element ref="ns1:_ip_UnifiedCompliancePolicyUIAc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ac9e2-6acb-41ca-afde-3b14c77b609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75946c-ff0c-43b2-8f75-587915e1b8a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4B2ABC-27D9-4578-8428-6EEFC2AD2924}">
  <ds:schemaRefs>
    <ds:schemaRef ds:uri="http://schemas.microsoft.com/sharepoint/v3/contenttype/forms"/>
  </ds:schemaRefs>
</ds:datastoreItem>
</file>

<file path=customXml/itemProps2.xml><?xml version="1.0" encoding="utf-8"?>
<ds:datastoreItem xmlns:ds="http://schemas.openxmlformats.org/officeDocument/2006/customXml" ds:itemID="{39628BAD-9721-47AD-ABD3-B270FFBC0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4aac9e2-6acb-41ca-afde-3b14c77b6092"/>
    <ds:schemaRef ds:uri="ef75946c-ff0c-43b2-8f75-587915e1b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5F6FDC-0CA0-4600-8E81-89A8C90910E9}">
  <ds:schemaRefs>
    <ds:schemaRef ds:uri="http://purl.org/dc/elements/1.1/"/>
    <ds:schemaRef ds:uri="http://schemas.microsoft.com/office/2006/documentManagement/types"/>
    <ds:schemaRef ds:uri="http://purl.org/dc/dcmitype/"/>
    <ds:schemaRef ds:uri="24aac9e2-6acb-41ca-afde-3b14c77b6092"/>
    <ds:schemaRef ds:uri="http://schemas.microsoft.com/sharepoint/v3"/>
    <ds:schemaRef ds:uri="ef75946c-ff0c-43b2-8f75-587915e1b8a5"/>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Working sheet 2014</vt:lpstr>
      <vt:lpstr>Guidance</vt:lpstr>
      <vt:lpstr>Snapshot</vt:lpstr>
      <vt:lpstr>AWPB Yr x</vt:lpstr>
      <vt:lpstr>Results Framework</vt:lpstr>
      <vt:lpstr>Full Project Workplan</vt:lpstr>
      <vt:lpstr>'AWPB Yr 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Trudeau, Jacquelyn</cp:lastModifiedBy>
  <cp:lastPrinted>2018-04-03T19:17:53Z</cp:lastPrinted>
  <dcterms:created xsi:type="dcterms:W3CDTF">2014-01-08T05:09:06Z</dcterms:created>
  <dcterms:modified xsi:type="dcterms:W3CDTF">2022-04-18T19:09:17Z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0x010100F352298CB93EE6468C152F661E3F2747</vt:lpwstr>
  </property>
</Properties>
</file>